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95" windowHeight="9975" activeTab="2"/>
  </bookViews>
  <sheets>
    <sheet name="Доходы бюджета" sheetId="2" r:id="rId1"/>
    <sheet name="Расходы бюджета" sheetId="3" r:id="rId2"/>
    <sheet name="Источники финансирования дефици" sheetId="4" r:id="rId3"/>
  </sheets>
  <definedNames>
    <definedName name="TableRow">'Доходы бюджета'!$B$6:$I$35</definedName>
    <definedName name="TableRow1">'Расходы бюджета'!$B$5:$P$58</definedName>
    <definedName name="TableRow2">'Источники финансирования дефици'!$B$5:$L$17</definedName>
  </definedNames>
  <calcPr calcId="145621"/>
</workbook>
</file>

<file path=xl/calcChain.xml><?xml version="1.0" encoding="utf-8"?>
<calcChain xmlns="http://schemas.openxmlformats.org/spreadsheetml/2006/main">
  <c r="N26" i="3" l="1"/>
  <c r="H20" i="2"/>
  <c r="H9" i="2"/>
  <c r="H10" i="2"/>
  <c r="M40" i="3"/>
  <c r="M53" i="3"/>
  <c r="N58" i="3"/>
  <c r="M28" i="3"/>
  <c r="N28" i="3"/>
  <c r="M31" i="3"/>
  <c r="M30" i="3"/>
  <c r="N47" i="3"/>
  <c r="M47" i="3"/>
  <c r="M17" i="3"/>
  <c r="M36" i="3"/>
  <c r="M34" i="3"/>
  <c r="N27" i="3"/>
  <c r="M23" i="3"/>
  <c r="H25" i="2"/>
  <c r="H24" i="2"/>
  <c r="H23" i="2"/>
  <c r="H22" i="2"/>
  <c r="H21" i="2"/>
  <c r="H19" i="2"/>
  <c r="H18" i="2"/>
  <c r="H17" i="2"/>
  <c r="H16" i="2"/>
  <c r="H15" i="2"/>
  <c r="H14" i="2"/>
  <c r="H13" i="2"/>
  <c r="H12" i="2"/>
  <c r="H11" i="2"/>
  <c r="H8" i="2"/>
  <c r="N24" i="3"/>
  <c r="N23" i="3"/>
  <c r="N25" i="3"/>
  <c r="N45" i="3"/>
  <c r="N44" i="3"/>
  <c r="N36" i="3"/>
  <c r="N46" i="3"/>
  <c r="N35" i="3"/>
  <c r="N43" i="3"/>
  <c r="N42" i="3"/>
  <c r="N41" i="3"/>
  <c r="N40" i="3"/>
  <c r="N39" i="3"/>
  <c r="N38" i="3"/>
  <c r="N37" i="3"/>
  <c r="M37" i="3"/>
  <c r="M19" i="3"/>
  <c r="M14" i="3"/>
  <c r="N34" i="3"/>
  <c r="N20" i="3"/>
  <c r="N13" i="3"/>
  <c r="N12" i="3"/>
  <c r="N11" i="3"/>
  <c r="N10" i="3"/>
  <c r="N56" i="3"/>
  <c r="N55" i="3"/>
  <c r="N54" i="3"/>
  <c r="N53" i="3"/>
  <c r="N52" i="3"/>
  <c r="N51" i="3"/>
  <c r="N50" i="3"/>
  <c r="N49" i="3"/>
  <c r="H26" i="2"/>
  <c r="N57" i="3"/>
  <c r="N48" i="3"/>
  <c r="N33" i="3"/>
  <c r="N32" i="3"/>
  <c r="N31" i="3"/>
  <c r="N30" i="3"/>
  <c r="N29" i="3"/>
  <c r="N22" i="3"/>
  <c r="N21" i="3"/>
  <c r="N19" i="3"/>
  <c r="N18" i="3"/>
  <c r="N17" i="3"/>
  <c r="N16" i="3"/>
  <c r="N15" i="3"/>
  <c r="N14" i="3"/>
  <c r="N9" i="3"/>
  <c r="N8" i="3"/>
  <c r="N7" i="3"/>
  <c r="M6" i="3"/>
  <c r="I13" i="4"/>
  <c r="I14" i="4" s="1"/>
  <c r="I12" i="4"/>
  <c r="I10" i="4" s="1"/>
  <c r="I9" i="4" s="1"/>
  <c r="I6" i="4" s="1"/>
  <c r="H13" i="4"/>
  <c r="H14" i="4" s="1"/>
  <c r="H11" i="4"/>
  <c r="H12" i="4" s="1"/>
  <c r="H10" i="4" s="1"/>
  <c r="N6" i="3"/>
  <c r="M57" i="3"/>
  <c r="H34" i="2"/>
  <c r="H33" i="2"/>
  <c r="H32" i="2"/>
  <c r="H31" i="2"/>
  <c r="H30" i="2"/>
  <c r="H29" i="2"/>
  <c r="H28" i="2"/>
  <c r="H27" i="2"/>
  <c r="H7" i="2"/>
  <c r="I11" i="4" l="1"/>
  <c r="H9" i="4"/>
  <c r="J10" i="4"/>
  <c r="J9" i="4" l="1"/>
  <c r="J6" i="4" s="1"/>
  <c r="H6" i="4"/>
</calcChain>
</file>

<file path=xl/sharedStrings.xml><?xml version="1.0" encoding="utf-8"?>
<sst xmlns="http://schemas.openxmlformats.org/spreadsheetml/2006/main" count="525" uniqueCount="238">
  <si>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</si>
  <si>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</si>
  <si>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</si>
  <si>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</si>
  <si>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</si>
  <si>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</si>
  <si>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ОпцииЛинейныхПравил</t>
  </si>
  <si>
    <t>Адм.</t>
  </si>
  <si>
    <t>Код дохода</t>
  </si>
  <si>
    <t>Наименование</t>
  </si>
  <si>
    <t>КодСтроки</t>
  </si>
  <si>
    <t>Администратор</t>
  </si>
  <si>
    <t>КодДохода</t>
  </si>
  <si>
    <t>Роспись</t>
  </si>
  <si>
    <t>Факт</t>
  </si>
  <si>
    <t>Неисполнено</t>
  </si>
  <si>
    <t>Доходы бюджета - всего</t>
  </si>
  <si>
    <t>000</t>
  </si>
  <si>
    <t>85000000000000000</t>
  </si>
  <si>
    <t>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</si>
  <si>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</si>
  <si>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</si>
  <si>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</si>
  <si>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</si>
  <si>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</si>
  <si>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</si>
  <si>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</si>
  <si>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</si>
  <si>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</si>
  <si>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</si>
  <si>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801</t>
  </si>
  <si>
    <t>11105013100000120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</si>
  <si>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</si>
  <si>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</si>
  <si>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</si>
  <si>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</si>
  <si>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</si>
  <si>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803</t>
  </si>
  <si>
    <t>11105035100000120</t>
  </si>
  <si>
    <t>Прочие доходы от оказания платных услуг (работ) получателями средств бюджетов поселений</t>
  </si>
  <si>
    <t>11301995100000130</t>
  </si>
  <si>
    <t>Прочие доходы от компенсации затрат бюджетов поселений</t>
  </si>
  <si>
    <t>11302995100000130</t>
  </si>
  <si>
    <t>Дотации бюджетам поселений на выравнивание бюджетной обеспеченности</t>
  </si>
  <si>
    <t>20201001100000151</t>
  </si>
  <si>
    <t>Прочие субсидии бюджетам поселений</t>
  </si>
  <si>
    <t>20202999100000151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</si>
  <si>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</si>
  <si>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</si>
  <si>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КВСР</t>
  </si>
  <si>
    <t>ФКР</t>
  </si>
  <si>
    <t>КЦСР</t>
  </si>
  <si>
    <t>КВР</t>
  </si>
  <si>
    <t>ЭКР</t>
  </si>
  <si>
    <t>СубЭКР</t>
  </si>
  <si>
    <t>Тип Средств</t>
  </si>
  <si>
    <t>Доведено ПОФ до ГРБС</t>
  </si>
  <si>
    <t>Распределено ПОФ по ПБС</t>
  </si>
  <si>
    <t>Расход ПБС</t>
  </si>
  <si>
    <t>Неиспользовано БА (4-5)</t>
  </si>
  <si>
    <t>Неиспользовано УОФ (5-6)</t>
  </si>
  <si>
    <t>Неиспользовано ПОФ (6-7)</t>
  </si>
  <si>
    <t>КФСР</t>
  </si>
  <si>
    <t>КЭСР</t>
  </si>
  <si>
    <t>СубКЭСР</t>
  </si>
  <si>
    <t>ТипСредств</t>
  </si>
  <si>
    <t>УОФ</t>
  </si>
  <si>
    <t>РОФ</t>
  </si>
  <si>
    <t>НеиспользованоБА</t>
  </si>
  <si>
    <t>НеиспользованоУОФ</t>
  </si>
  <si>
    <t>НеиспользованоПОФ</t>
  </si>
  <si>
    <t>Расходы бюджета, всего</t>
  </si>
  <si>
    <t>9600</t>
  </si>
  <si>
    <t>0000000</t>
  </si>
  <si>
    <t>Прочие работы, услуги : Приобретение бланочной продукции</t>
  </si>
  <si>
    <t>0103</t>
  </si>
  <si>
    <t>0020400</t>
  </si>
  <si>
    <t>244</t>
  </si>
  <si>
    <t>226</t>
  </si>
  <si>
    <t>2261000</t>
  </si>
  <si>
    <t>Прочие расходы : 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</si>
  <si>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290</t>
  </si>
  <si>
    <t>2901100</t>
  </si>
  <si>
    <t>Заработная плата</t>
  </si>
  <si>
    <t>121</t>
  </si>
  <si>
    <t>211</t>
  </si>
  <si>
    <t>2110100</t>
  </si>
  <si>
    <t>Начисления на выплаты по оплате труда</t>
  </si>
  <si>
    <t>213</t>
  </si>
  <si>
    <t>2130100</t>
  </si>
  <si>
    <t>852</t>
  </si>
  <si>
    <t>0104</t>
  </si>
  <si>
    <t>242</t>
  </si>
  <si>
    <t>2260700</t>
  </si>
  <si>
    <t>340</t>
  </si>
  <si>
    <t>223</t>
  </si>
  <si>
    <t>Коммунальные услуги : Потребление электроэнергии</t>
  </si>
  <si>
    <t>2230400</t>
  </si>
  <si>
    <t>0111</t>
  </si>
  <si>
    <t>3400100</t>
  </si>
  <si>
    <t>0113</t>
  </si>
  <si>
    <t>3400400</t>
  </si>
  <si>
    <t>0309</t>
  </si>
  <si>
    <t>0502</t>
  </si>
  <si>
    <t>0503</t>
  </si>
  <si>
    <t>222</t>
  </si>
  <si>
    <t>225</t>
  </si>
  <si>
    <t>Транспортные услуги : Найм транспортных средств</t>
  </si>
  <si>
    <t>2220100</t>
  </si>
  <si>
    <t>0707</t>
  </si>
  <si>
    <t>Безвозмездные перечисления государственным и муниципальным организациям : Заработная плата</t>
  </si>
  <si>
    <t>Безвозмездные перечисления государственным и муниципальным организациям : Начисления на выплаты по оплате труда</t>
  </si>
  <si>
    <t>Безвозмездные перечисления государственным и муниципальным организациям : Потребление электроэнергии</t>
  </si>
  <si>
    <t>Безвозмездные перечисления государственным и муниципальным организациям : Приобретение котельно-печного топлива</t>
  </si>
  <si>
    <t>Безвозмездные перечисления государственным и муниципальным организациям : Налог на имущество</t>
  </si>
  <si>
    <t>Увеличение стоимости материальных запасов : Другие</t>
  </si>
  <si>
    <t>Дискриминатор</t>
  </si>
  <si>
    <t>Код по бюджетной классификации</t>
  </si>
  <si>
    <t>КИВФБезАдм</t>
  </si>
  <si>
    <t>Опции</t>
  </si>
  <si>
    <t>Код источника</t>
  </si>
  <si>
    <t>КодИсточника</t>
  </si>
  <si>
    <t>Источники финансирования дефицита бюджета - всего</t>
  </si>
  <si>
    <t>500</t>
  </si>
  <si>
    <t>90000000000000000</t>
  </si>
  <si>
    <t>- источники внутреннего финансирования бюджета</t>
  </si>
  <si>
    <t>520</t>
  </si>
  <si>
    <t>01000000000000000</t>
  </si>
  <si>
    <t>- источники внешнего финансирования бюджета</t>
  </si>
  <si>
    <t>620</t>
  </si>
  <si>
    <t>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</si>
  <si>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</si>
  <si>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</si>
  <si>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</si>
  <si>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701</t>
  </si>
  <si>
    <t>01050000000000000</t>
  </si>
  <si>
    <t xml:space="preserve"> - увеличение остатков средств бюджетов, всего</t>
  </si>
  <si>
    <t>702</t>
  </si>
  <si>
    <t>01050000000000500</t>
  </si>
  <si>
    <t>Увеличение прочих остатков денежных средств бюджетов поселений</t>
  </si>
  <si>
    <t>01050201100000510</t>
  </si>
  <si>
    <t xml:space="preserve"> - уменьшение остатков средств бюджетов, всего</t>
  </si>
  <si>
    <t>703</t>
  </si>
  <si>
    <t>01050000000000600</t>
  </si>
  <si>
    <t>Уменьшение прочих остатков денежных средств бюджетов поселений</t>
  </si>
  <si>
    <t>01050201100000610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</si>
  <si>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</si>
  <si>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704</t>
  </si>
  <si>
    <t>01060000000000000</t>
  </si>
  <si>
    <t xml:space="preserve"> - увеличение иных финансовых активов на счетах по учету средств бюджета</t>
  </si>
  <si>
    <t>705</t>
  </si>
  <si>
    <t>01060000000000500</t>
  </si>
  <si>
    <t xml:space="preserve"> - уменьшение иных финансовых активов на счетах по учету средств бюджета</t>
  </si>
  <si>
    <t>706</t>
  </si>
  <si>
    <t>01060000000000600</t>
  </si>
  <si>
    <t>Прочие работы и услуги</t>
  </si>
  <si>
    <t>Вр. и. о. председателя</t>
  </si>
  <si>
    <t>Администрации г. Турана</t>
  </si>
  <si>
    <t>/Дронина Ю. В./</t>
  </si>
  <si>
    <t>Главный бухгалтер</t>
  </si>
  <si>
    <t>________________    /Дронина Ю. В./</t>
  </si>
  <si>
    <t>Отчет об исполнении бюджета</t>
  </si>
  <si>
    <t>Коды   0503128</t>
  </si>
  <si>
    <t>Администрации города Турана</t>
  </si>
  <si>
    <t>_______________</t>
  </si>
  <si>
    <t>11406013130000430</t>
  </si>
  <si>
    <t>Дотации на выранивание бюджетной обеспеченности</t>
  </si>
  <si>
    <t>Субвенции бюджетам субъектов Российской Федерации и муниципальных образований</t>
  </si>
  <si>
    <t>Безвозмездные перечисления государственным и муниципальным организациям : Найм транспортных средств</t>
  </si>
  <si>
    <t>Прочие работы, услуги : Другие</t>
  </si>
  <si>
    <t>7950019</t>
  </si>
  <si>
    <t>7850011</t>
  </si>
  <si>
    <t>7860011</t>
  </si>
  <si>
    <t>7860019</t>
  </si>
  <si>
    <t>Закупка товаров, работ и услуг в сфере информационно-коммуникационных технологий</t>
  </si>
  <si>
    <t>8670059</t>
  </si>
  <si>
    <t>0737010</t>
  </si>
  <si>
    <t>Уплата налогов, сборов, обязательных платежей в бюджетную систему Российской Федерации, взносов и иных платежей</t>
  </si>
  <si>
    <t>3400000</t>
  </si>
  <si>
    <t xml:space="preserve">Уплата прочих налогов сборов, и иных платежей </t>
  </si>
  <si>
    <t>0617008</t>
  </si>
  <si>
    <t>0527007</t>
  </si>
  <si>
    <t>Увеличение стоимости материальных запасов</t>
  </si>
  <si>
    <t>0747011</t>
  </si>
  <si>
    <t>2260100</t>
  </si>
  <si>
    <t>0747012</t>
  </si>
  <si>
    <t xml:space="preserve">Коммунальные услуги : </t>
  </si>
  <si>
    <t>0757014</t>
  </si>
  <si>
    <t>0147020</t>
  </si>
  <si>
    <t>10102010011000110</t>
  </si>
  <si>
    <t>10102030014000110</t>
  </si>
  <si>
    <t>10601030131000110</t>
  </si>
  <si>
    <t>10601030132000110</t>
  </si>
  <si>
    <t>10601030134000110</t>
  </si>
  <si>
    <t>10606033131000110</t>
  </si>
  <si>
    <t>10606043131000110</t>
  </si>
  <si>
    <t>11105013130000120</t>
  </si>
  <si>
    <t>11105035130000120</t>
  </si>
  <si>
    <t>11301995130000130</t>
  </si>
  <si>
    <t>20201001130000151</t>
  </si>
  <si>
    <t>Начисления на вылаты по оплате труда</t>
  </si>
  <si>
    <t>Прочие работы, услуги</t>
  </si>
  <si>
    <t>2210100</t>
  </si>
  <si>
    <t>2252300</t>
  </si>
  <si>
    <t>Прочие работы, услуги в области информационных технологий (рограммное обеспечение)</t>
  </si>
  <si>
    <t>Увеличение стоимости материальных запасов: канцелярские принадлежности бумага</t>
  </si>
  <si>
    <t>Работы и услуги по содержанию имущества: заправка картриджей</t>
  </si>
  <si>
    <t>2262100</t>
  </si>
  <si>
    <t>2900100</t>
  </si>
  <si>
    <t>2269900</t>
  </si>
  <si>
    <t>3400600</t>
  </si>
  <si>
    <t>2230100</t>
  </si>
  <si>
    <t>3400200</t>
  </si>
  <si>
    <t>2260400</t>
  </si>
  <si>
    <t>2261800</t>
  </si>
  <si>
    <t>2263700</t>
  </si>
  <si>
    <t>Коммунальные услуги : холодное водоснабжение</t>
  </si>
  <si>
    <t>2230200</t>
  </si>
  <si>
    <t>Коммунальные услуги : Отопление или горячее водоснабжение</t>
  </si>
  <si>
    <t>310</t>
  </si>
  <si>
    <t>3101100</t>
  </si>
  <si>
    <t>2412906</t>
  </si>
  <si>
    <t>10503010011000110</t>
  </si>
  <si>
    <t>10503010013000110</t>
  </si>
  <si>
    <t>на 01 апреля 2015 года</t>
  </si>
  <si>
    <t>10102020011000110</t>
  </si>
  <si>
    <t>10606043132000110</t>
  </si>
  <si>
    <t>11105025130000120</t>
  </si>
  <si>
    <t>2260600</t>
  </si>
  <si>
    <t xml:space="preserve"> + 400000 с кбк 05030747011244226</t>
  </si>
  <si>
    <t xml:space="preserve"> + 5300 с кбк 05030747011244226</t>
  </si>
  <si>
    <t xml:space="preserve"> - 400000 на кбк 01047860019244226, - 5300 на кбк 01047860019244226 (раздел 2269900)</t>
  </si>
  <si>
    <t xml:space="preserve"> - 250000 на кбк 05030747012244223 (раздел 2230400)</t>
  </si>
  <si>
    <t xml:space="preserve"> + 250000 с кбк 050207370140244223 </t>
  </si>
  <si>
    <t xml:space="preserve"> - 45000 на кбк 80601037950019831290</t>
  </si>
  <si>
    <t xml:space="preserve"> + 45000 с кбк 80301047950019851290</t>
  </si>
  <si>
    <t>/Дамба А. А./</t>
  </si>
  <si>
    <t>________________    /Дамба А. А./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</si>
</sst>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0"/>
    <numFmt numFmtId="165" formatCode="\&gt;aaa"/>
    <numFmt numFmtId="166" formatCode="0\.00\.00000\.00\.0000\.000"/>
    <numFmt numFmtId="167" formatCode="\&gt;aaaa"/>
    <numFmt numFmtId="168" formatCode="00\.00\.00"/>
    <numFmt numFmtId="169" formatCode="00\.00\.00\.00\.00\.0000\.000"/>
    <numFmt numFmtId="170" formatCode="00\.00"/>
    <numFmt numFmtId="171" formatCode="00\.0\.0\.0\.00"/>
    <numFmt numFmtId="172" formatCode="000\.00\.00"/>
  </numFmts>
  <fonts count="7" x14ac:knownFonts="1">
    <font>
      <sz val="10"/>
      <name val="Arial Cyr"/>
      <charset val="204"/>
    </font>
    <font>
      <sz val="10"/>
      <name val="Arial"/>
      <charset val="204"/>
    </font>
    <font>
      <sz val="8"/>
      <color indexed="72"/>
      <name val="MS Sans Serif"/>
      <charset val="204"/>
    </font>
    <font>
      <sz val="10"/>
      <name val="Arial"/>
      <family val="2"/>
      <charset val="204"/>
    </font>
    <font>
      <sz val="8"/>
      <color indexed="72"/>
      <name val="MS Sans Serif"/>
      <family val="2"/>
      <charset val="204"/>
    </font>
    <font>
      <sz val="11"/>
      <name val="Arial"/>
      <family val="2"/>
      <charset val="204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0" fontId="1" fillId="0" borderId="1" xfId="1" applyBorder="1" applyAlignment="1">
      <alignment vertical="top"/>
    </xf>
    <xf numFmtId="0" fontId="1" fillId="0" borderId="2" xfId="1" applyBorder="1" applyAlignment="1">
      <alignment vertical="top"/>
    </xf>
    <xf numFmtId="0" fontId="1" fillId="0" borderId="3" xfId="1" applyBorder="1" applyAlignment="1">
      <alignment vertical="top"/>
    </xf>
    <xf numFmtId="0" fontId="2" fillId="0" borderId="4" xfId="1" applyFont="1" applyBorder="1" applyAlignment="1">
      <alignment horizontal="left" vertical="top" wrapText="1"/>
    </xf>
    <xf numFmtId="164" fontId="2" fillId="0" borderId="4" xfId="1" applyNumberFormat="1" applyFont="1" applyBorder="1" applyAlignment="1">
      <alignment horizontal="right" vertical="top" wrapText="1"/>
    </xf>
    <xf numFmtId="165" fontId="2" fillId="0" borderId="4" xfId="1" applyNumberFormat="1" applyFont="1" applyBorder="1" applyAlignment="1">
      <alignment horizontal="right" vertical="top" wrapText="1"/>
    </xf>
    <xf numFmtId="166" fontId="2" fillId="0" borderId="4" xfId="1" applyNumberFormat="1" applyFont="1" applyBorder="1" applyAlignment="1">
      <alignment horizontal="right" vertical="top" wrapText="1"/>
    </xf>
    <xf numFmtId="40" fontId="2" fillId="0" borderId="4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right" vertical="top" wrapText="1"/>
    </xf>
    <xf numFmtId="0" fontId="1" fillId="0" borderId="5" xfId="1" applyBorder="1" applyAlignment="1">
      <alignment vertical="top"/>
    </xf>
    <xf numFmtId="167" fontId="2" fillId="0" borderId="4" xfId="1" applyNumberFormat="1" applyFont="1" applyBorder="1" applyAlignment="1">
      <alignment horizontal="right" vertical="top" wrapText="1"/>
    </xf>
    <xf numFmtId="168" fontId="2" fillId="0" borderId="4" xfId="1" applyNumberFormat="1" applyFont="1" applyBorder="1" applyAlignment="1">
      <alignment horizontal="right" vertical="top" wrapText="1"/>
    </xf>
    <xf numFmtId="169" fontId="2" fillId="0" borderId="4" xfId="1" applyNumberFormat="1" applyFont="1" applyBorder="1" applyAlignment="1">
      <alignment horizontal="right" vertical="top" wrapText="1"/>
    </xf>
    <xf numFmtId="0" fontId="2" fillId="0" borderId="4" xfId="1" applyFont="1" applyBorder="1" applyAlignment="1">
      <alignment horizontal="center" vertical="center" wrapText="1"/>
    </xf>
    <xf numFmtId="40" fontId="4" fillId="2" borderId="4" xfId="1" applyNumberFormat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left" vertical="top" wrapText="1"/>
    </xf>
    <xf numFmtId="164" fontId="4" fillId="0" borderId="4" xfId="1" applyNumberFormat="1" applyFont="1" applyBorder="1" applyAlignment="1">
      <alignment horizontal="right" vertical="top" wrapText="1"/>
    </xf>
    <xf numFmtId="170" fontId="4" fillId="0" borderId="4" xfId="1" applyNumberFormat="1" applyFont="1" applyBorder="1" applyAlignment="1">
      <alignment horizontal="right" vertical="top" wrapText="1"/>
    </xf>
    <xf numFmtId="171" fontId="4" fillId="0" borderId="4" xfId="1" applyNumberFormat="1" applyFont="1" applyBorder="1" applyAlignment="1">
      <alignment horizontal="right" vertical="top" wrapText="1"/>
    </xf>
    <xf numFmtId="172" fontId="4" fillId="0" borderId="4" xfId="1" applyNumberFormat="1" applyFont="1" applyBorder="1" applyAlignment="1">
      <alignment horizontal="right" vertical="top" wrapText="1"/>
    </xf>
    <xf numFmtId="40" fontId="4" fillId="0" borderId="4" xfId="1" applyNumberFormat="1" applyFont="1" applyBorder="1" applyAlignment="1">
      <alignment horizontal="right" vertical="top" wrapText="1"/>
    </xf>
    <xf numFmtId="168" fontId="4" fillId="2" borderId="4" xfId="1" applyNumberFormat="1" applyFont="1" applyFill="1" applyBorder="1" applyAlignment="1">
      <alignment horizontal="right" vertical="top" wrapText="1"/>
    </xf>
    <xf numFmtId="168" fontId="4" fillId="0" borderId="4" xfId="1" applyNumberFormat="1" applyFont="1" applyBorder="1" applyAlignment="1">
      <alignment horizontal="right" vertical="top" wrapText="1"/>
    </xf>
    <xf numFmtId="0" fontId="1" fillId="0" borderId="0" xfId="1" applyAlignment="1">
      <alignment horizontal="center"/>
    </xf>
    <xf numFmtId="0" fontId="3" fillId="0" borderId="1" xfId="1" applyFont="1" applyBorder="1" applyAlignment="1">
      <alignment vertical="top"/>
    </xf>
    <xf numFmtId="0" fontId="3" fillId="0" borderId="3" xfId="1" applyFont="1" applyBorder="1" applyAlignment="1">
      <alignment vertical="top"/>
    </xf>
    <xf numFmtId="0" fontId="6" fillId="0" borderId="3" xfId="1" applyFont="1" applyBorder="1" applyAlignment="1">
      <alignment vertical="top"/>
    </xf>
    <xf numFmtId="0" fontId="3" fillId="0" borderId="0" xfId="1" applyFont="1"/>
    <xf numFmtId="49" fontId="2" fillId="0" borderId="4" xfId="1" applyNumberFormat="1" applyFont="1" applyBorder="1" applyAlignment="1">
      <alignment horizontal="right" vertical="top" wrapText="1"/>
    </xf>
    <xf numFmtId="49" fontId="4" fillId="0" borderId="4" xfId="1" applyNumberFormat="1" applyFont="1" applyBorder="1" applyAlignment="1">
      <alignment horizontal="right" vertical="top" wrapText="1"/>
    </xf>
    <xf numFmtId="0" fontId="4" fillId="0" borderId="4" xfId="1" applyFont="1" applyBorder="1" applyAlignment="1">
      <alignment horizontal="left" vertical="top" wrapText="1"/>
    </xf>
    <xf numFmtId="0" fontId="2" fillId="3" borderId="4" xfId="1" applyFont="1" applyFill="1" applyBorder="1" applyAlignment="1">
      <alignment horizontal="left" vertical="top" wrapText="1"/>
    </xf>
    <xf numFmtId="164" fontId="2" fillId="2" borderId="4" xfId="1" applyNumberFormat="1" applyFont="1" applyFill="1" applyBorder="1" applyAlignment="1">
      <alignment horizontal="right" vertical="top" wrapText="1"/>
    </xf>
    <xf numFmtId="165" fontId="2" fillId="2" borderId="4" xfId="1" applyNumberFormat="1" applyFont="1" applyFill="1" applyBorder="1" applyAlignment="1">
      <alignment horizontal="right" vertical="top" wrapText="1"/>
    </xf>
    <xf numFmtId="40" fontId="2" fillId="2" borderId="4" xfId="1" applyNumberFormat="1" applyFont="1" applyFill="1" applyBorder="1" applyAlignment="1">
      <alignment horizontal="right" vertical="top" wrapText="1"/>
    </xf>
    <xf numFmtId="49" fontId="4" fillId="2" borderId="4" xfId="1" applyNumberFormat="1" applyFont="1" applyFill="1" applyBorder="1" applyAlignment="1">
      <alignment horizontal="right" vertical="top" wrapText="1"/>
    </xf>
    <xf numFmtId="0" fontId="4" fillId="3" borderId="4" xfId="1" applyFont="1" applyFill="1" applyBorder="1" applyAlignment="1">
      <alignment horizontal="left" vertical="top" wrapText="1"/>
    </xf>
    <xf numFmtId="164" fontId="4" fillId="2" borderId="4" xfId="1" applyNumberFormat="1" applyFont="1" applyFill="1" applyBorder="1" applyAlignment="1">
      <alignment horizontal="right" vertical="top" wrapText="1"/>
    </xf>
    <xf numFmtId="40" fontId="4" fillId="4" borderId="4" xfId="1" applyNumberFormat="1" applyFont="1" applyFill="1" applyBorder="1" applyAlignment="1">
      <alignment horizontal="right" vertical="top" wrapText="1"/>
    </xf>
    <xf numFmtId="40" fontId="2" fillId="4" borderId="4" xfId="1" applyNumberFormat="1" applyFont="1" applyFill="1" applyBorder="1" applyAlignment="1">
      <alignment horizontal="right" vertical="top" wrapText="1"/>
    </xf>
    <xf numFmtId="40" fontId="2" fillId="5" borderId="4" xfId="1" applyNumberFormat="1" applyFont="1" applyFill="1" applyBorder="1" applyAlignment="1">
      <alignment horizontal="right" vertical="top" wrapText="1"/>
    </xf>
    <xf numFmtId="40" fontId="4" fillId="5" borderId="4" xfId="1" applyNumberFormat="1" applyFont="1" applyFill="1" applyBorder="1" applyAlignment="1">
      <alignment horizontal="right" vertical="top" wrapText="1"/>
    </xf>
    <xf numFmtId="49" fontId="4" fillId="3" borderId="4" xfId="1" applyNumberFormat="1" applyFont="1" applyFill="1" applyBorder="1" applyAlignment="1">
      <alignment horizontal="right" vertical="top" wrapText="1"/>
    </xf>
    <xf numFmtId="49" fontId="2" fillId="3" borderId="4" xfId="1" applyNumberFormat="1" applyFont="1" applyFill="1" applyBorder="1" applyAlignment="1">
      <alignment horizontal="right" vertical="top" wrapText="1"/>
    </xf>
    <xf numFmtId="167" fontId="2" fillId="3" borderId="4" xfId="1" applyNumberFormat="1" applyFont="1" applyFill="1" applyBorder="1" applyAlignment="1">
      <alignment horizontal="right" vertical="top" wrapText="1"/>
    </xf>
    <xf numFmtId="0" fontId="3" fillId="2" borderId="3" xfId="1" applyFont="1" applyFill="1" applyBorder="1" applyAlignment="1">
      <alignment vertical="top"/>
    </xf>
    <xf numFmtId="40" fontId="2" fillId="6" borderId="4" xfId="1" applyNumberFormat="1" applyFont="1" applyFill="1" applyBorder="1" applyAlignment="1">
      <alignment horizontal="right" vertical="top" wrapText="1"/>
    </xf>
    <xf numFmtId="40" fontId="4" fillId="6" borderId="4" xfId="1" applyNumberFormat="1" applyFont="1" applyFill="1" applyBorder="1" applyAlignment="1">
      <alignment horizontal="right" vertical="top" wrapText="1"/>
    </xf>
    <xf numFmtId="40" fontId="2" fillId="7" borderId="4" xfId="1" applyNumberFormat="1" applyFont="1" applyFill="1" applyBorder="1" applyAlignment="1">
      <alignment horizontal="right" vertical="top" wrapText="1"/>
    </xf>
    <xf numFmtId="40" fontId="4" fillId="7" borderId="4" xfId="1" applyNumberFormat="1" applyFont="1" applyFill="1" applyBorder="1" applyAlignment="1">
      <alignment horizontal="right" vertical="top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wrapText="1"/>
    </xf>
    <xf numFmtId="0" fontId="5" fillId="0" borderId="12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5" workbookViewId="0">
      <selection activeCell="B1" sqref="B1:H35"/>
    </sheetView>
  </sheetViews>
  <sheetFormatPr defaultRowHeight="12.75" x14ac:dyDescent="0.2"/>
  <cols>
    <col min="1" max="1" width="0.42578125" style="1" customWidth="1"/>
    <col min="2" max="2" width="26.5703125" style="1" customWidth="1"/>
    <col min="3" max="4" width="4" style="1" customWidth="1"/>
    <col min="5" max="5" width="17" style="1" customWidth="1"/>
    <col min="6" max="6" width="11.5703125" style="1" customWidth="1"/>
    <col min="7" max="7" width="12.140625" style="1" customWidth="1"/>
    <col min="8" max="8" width="12.28515625" style="1" customWidth="1"/>
    <col min="9" max="9" width="0" style="1" hidden="1" customWidth="1"/>
    <col min="10" max="10" width="0.42578125" style="1" customWidth="1"/>
    <col min="11" max="16384" width="9.140625" style="1"/>
  </cols>
  <sheetData>
    <row r="1" spans="1:10" ht="12.75" customHeight="1" x14ac:dyDescent="0.2">
      <c r="B1" s="59" t="s">
        <v>161</v>
      </c>
      <c r="C1" s="59"/>
      <c r="D1" s="59"/>
      <c r="E1" s="59"/>
      <c r="F1" s="59"/>
      <c r="G1" s="59"/>
      <c r="H1" s="60" t="s">
        <v>162</v>
      </c>
    </row>
    <row r="2" spans="1:10" ht="14.25" customHeight="1" x14ac:dyDescent="0.2">
      <c r="B2" s="59" t="s">
        <v>224</v>
      </c>
      <c r="C2" s="59"/>
      <c r="D2" s="59"/>
      <c r="E2" s="59"/>
      <c r="F2" s="59"/>
      <c r="G2" s="59"/>
      <c r="H2" s="60"/>
    </row>
    <row r="3" spans="1:10" ht="15" customHeight="1" thickBot="1" x14ac:dyDescent="0.25">
      <c r="B3" s="61" t="s">
        <v>163</v>
      </c>
      <c r="C3" s="62"/>
      <c r="D3" s="62"/>
      <c r="E3" s="62"/>
      <c r="F3" s="62"/>
      <c r="G3" s="62"/>
      <c r="H3" s="26"/>
      <c r="I3" s="2"/>
    </row>
    <row r="4" spans="1:10" ht="12.75" customHeight="1" x14ac:dyDescent="0.2">
      <c r="A4" s="3"/>
      <c r="B4" s="53" t="s">
        <v>0</v>
      </c>
      <c r="C4" s="55" t="s">
        <v>1</v>
      </c>
      <c r="D4" s="57" t="s">
        <v>2</v>
      </c>
      <c r="E4" s="58"/>
      <c r="F4" s="55" t="s">
        <v>3</v>
      </c>
      <c r="G4" s="55" t="s">
        <v>4</v>
      </c>
      <c r="H4" s="52" t="s">
        <v>5</v>
      </c>
      <c r="I4" s="52" t="s">
        <v>6</v>
      </c>
      <c r="J4" s="4"/>
    </row>
    <row r="5" spans="1:10" ht="21" customHeight="1" x14ac:dyDescent="0.2">
      <c r="A5" s="3"/>
      <c r="B5" s="54"/>
      <c r="C5" s="56"/>
      <c r="D5" s="15" t="s">
        <v>7</v>
      </c>
      <c r="E5" s="15" t="s">
        <v>8</v>
      </c>
      <c r="F5" s="56"/>
      <c r="G5" s="56"/>
      <c r="H5" s="52"/>
      <c r="I5" s="52"/>
      <c r="J5" s="4"/>
    </row>
    <row r="6" spans="1:10" ht="409.6" hidden="1" customHeight="1" x14ac:dyDescent="0.2">
      <c r="A6" s="3"/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6</v>
      </c>
      <c r="J6" s="4"/>
    </row>
    <row r="7" spans="1:10" x14ac:dyDescent="0.2">
      <c r="A7" s="3"/>
      <c r="B7" s="5" t="s">
        <v>16</v>
      </c>
      <c r="C7" s="6">
        <v>10</v>
      </c>
      <c r="D7" s="7" t="s">
        <v>17</v>
      </c>
      <c r="E7" s="8" t="s">
        <v>18</v>
      </c>
      <c r="F7" s="9">
        <v>8941300</v>
      </c>
      <c r="G7" s="9">
        <v>2279776.29</v>
      </c>
      <c r="H7" s="9">
        <f>F7-G7</f>
        <v>6661523.71</v>
      </c>
      <c r="I7" s="10" t="s">
        <v>19</v>
      </c>
      <c r="J7" s="4"/>
    </row>
    <row r="8" spans="1:10" ht="36" customHeight="1" x14ac:dyDescent="0.2">
      <c r="A8" s="3"/>
      <c r="B8" s="33" t="s">
        <v>22</v>
      </c>
      <c r="C8" s="6">
        <v>10</v>
      </c>
      <c r="D8" s="7" t="s">
        <v>21</v>
      </c>
      <c r="E8" s="31" t="s">
        <v>189</v>
      </c>
      <c r="F8" s="9">
        <v>5550000</v>
      </c>
      <c r="G8" s="9">
        <v>883752.83</v>
      </c>
      <c r="H8" s="9">
        <f>F8-G8</f>
        <v>4666247.17</v>
      </c>
      <c r="I8" s="10" t="s">
        <v>19</v>
      </c>
      <c r="J8" s="4"/>
    </row>
    <row r="9" spans="1:10" ht="40.5" customHeight="1" x14ac:dyDescent="0.2">
      <c r="A9" s="3"/>
      <c r="B9" s="5" t="s">
        <v>20</v>
      </c>
      <c r="C9" s="6">
        <v>10</v>
      </c>
      <c r="D9" s="7" t="s">
        <v>21</v>
      </c>
      <c r="E9" s="31" t="s">
        <v>225</v>
      </c>
      <c r="F9" s="9">
        <v>0</v>
      </c>
      <c r="G9" s="9">
        <v>4543</v>
      </c>
      <c r="H9" s="9">
        <f>F9-G9</f>
        <v>-4543</v>
      </c>
      <c r="I9" s="10"/>
      <c r="J9" s="4"/>
    </row>
    <row r="10" spans="1:10" ht="38.25" customHeight="1" x14ac:dyDescent="0.2">
      <c r="A10" s="3"/>
      <c r="B10" s="5" t="s">
        <v>20</v>
      </c>
      <c r="C10" s="6">
        <v>10</v>
      </c>
      <c r="D10" s="7" t="s">
        <v>21</v>
      </c>
      <c r="E10" s="31" t="s">
        <v>190</v>
      </c>
      <c r="F10" s="9">
        <v>0</v>
      </c>
      <c r="G10" s="9">
        <v>-3275.41</v>
      </c>
      <c r="H10" s="9">
        <f>F10-G10</f>
        <v>3275.41</v>
      </c>
      <c r="I10" s="10" t="s">
        <v>19</v>
      </c>
      <c r="J10" s="4"/>
    </row>
    <row r="11" spans="1:10" ht="63" hidden="1" customHeight="1" x14ac:dyDescent="0.2">
      <c r="A11" s="3"/>
      <c r="B11" s="5" t="s">
        <v>24</v>
      </c>
      <c r="C11" s="6">
        <v>10</v>
      </c>
      <c r="D11" s="7" t="s">
        <v>21</v>
      </c>
      <c r="E11" s="31" t="s">
        <v>23</v>
      </c>
      <c r="F11" s="9">
        <v>0</v>
      </c>
      <c r="G11" s="9">
        <v>0</v>
      </c>
      <c r="H11" s="9">
        <f t="shared" ref="H11:H25" si="0">F11-G11</f>
        <v>0</v>
      </c>
      <c r="I11" s="10" t="s">
        <v>19</v>
      </c>
      <c r="J11" s="4"/>
    </row>
    <row r="12" spans="1:10" ht="21.75" customHeight="1" x14ac:dyDescent="0.2">
      <c r="A12" s="3"/>
      <c r="B12" s="33" t="s">
        <v>25</v>
      </c>
      <c r="C12" s="6">
        <v>10</v>
      </c>
      <c r="D12" s="7" t="s">
        <v>21</v>
      </c>
      <c r="E12" s="31" t="s">
        <v>222</v>
      </c>
      <c r="F12" s="9">
        <v>25000</v>
      </c>
      <c r="G12" s="9">
        <v>180</v>
      </c>
      <c r="H12" s="9">
        <f t="shared" si="0"/>
        <v>24820</v>
      </c>
      <c r="I12" s="10" t="s">
        <v>19</v>
      </c>
      <c r="J12" s="4"/>
    </row>
    <row r="13" spans="1:10" ht="31.5" customHeight="1" x14ac:dyDescent="0.2">
      <c r="A13" s="3"/>
      <c r="B13" s="5" t="s">
        <v>26</v>
      </c>
      <c r="C13" s="6">
        <v>10</v>
      </c>
      <c r="D13" s="7" t="s">
        <v>21</v>
      </c>
      <c r="E13" s="31" t="s">
        <v>223</v>
      </c>
      <c r="F13" s="9">
        <v>0</v>
      </c>
      <c r="G13" s="9">
        <v>500</v>
      </c>
      <c r="H13" s="9">
        <f t="shared" si="0"/>
        <v>-500</v>
      </c>
      <c r="I13" s="10" t="s">
        <v>19</v>
      </c>
      <c r="J13" s="4"/>
    </row>
    <row r="14" spans="1:10" ht="42" customHeight="1" x14ac:dyDescent="0.2">
      <c r="A14" s="3"/>
      <c r="B14" s="33" t="s">
        <v>27</v>
      </c>
      <c r="C14" s="34">
        <v>10</v>
      </c>
      <c r="D14" s="35" t="s">
        <v>21</v>
      </c>
      <c r="E14" s="37" t="s">
        <v>191</v>
      </c>
      <c r="F14" s="36">
        <v>736000</v>
      </c>
      <c r="G14" s="36">
        <v>46334.48</v>
      </c>
      <c r="H14" s="9">
        <f t="shared" si="0"/>
        <v>689665.52</v>
      </c>
      <c r="I14" s="10" t="s">
        <v>19</v>
      </c>
      <c r="J14" s="4"/>
    </row>
    <row r="15" spans="1:10" ht="38.25" customHeight="1" x14ac:dyDescent="0.2">
      <c r="A15" s="3"/>
      <c r="B15" s="33" t="s">
        <v>27</v>
      </c>
      <c r="C15" s="34">
        <v>10</v>
      </c>
      <c r="D15" s="35" t="s">
        <v>21</v>
      </c>
      <c r="E15" s="37" t="s">
        <v>192</v>
      </c>
      <c r="F15" s="36">
        <v>0</v>
      </c>
      <c r="G15" s="36">
        <v>2800.3</v>
      </c>
      <c r="H15" s="9">
        <f t="shared" si="0"/>
        <v>-2800.3</v>
      </c>
      <c r="I15" s="10"/>
      <c r="J15" s="4"/>
    </row>
    <row r="16" spans="1:10" ht="29.25" customHeight="1" x14ac:dyDescent="0.2">
      <c r="A16" s="3"/>
      <c r="B16" s="33" t="s">
        <v>27</v>
      </c>
      <c r="C16" s="34">
        <v>10</v>
      </c>
      <c r="D16" s="35" t="s">
        <v>21</v>
      </c>
      <c r="E16" s="37" t="s">
        <v>193</v>
      </c>
      <c r="F16" s="36">
        <v>0</v>
      </c>
      <c r="G16" s="36">
        <v>6.44</v>
      </c>
      <c r="H16" s="9">
        <f t="shared" si="0"/>
        <v>-6.44</v>
      </c>
      <c r="I16" s="10"/>
      <c r="J16" s="4"/>
    </row>
    <row r="17" spans="1:10" ht="41.25" customHeight="1" x14ac:dyDescent="0.2">
      <c r="A17" s="3"/>
      <c r="B17" s="33" t="s">
        <v>28</v>
      </c>
      <c r="C17" s="6">
        <v>10</v>
      </c>
      <c r="D17" s="7" t="s">
        <v>21</v>
      </c>
      <c r="E17" s="31" t="s">
        <v>194</v>
      </c>
      <c r="F17" s="9">
        <v>1487000</v>
      </c>
      <c r="G17" s="9">
        <v>432229.02</v>
      </c>
      <c r="H17" s="9">
        <f t="shared" si="0"/>
        <v>1054770.98</v>
      </c>
      <c r="I17" s="10" t="s">
        <v>19</v>
      </c>
      <c r="J17" s="4"/>
    </row>
    <row r="18" spans="1:10" ht="36" customHeight="1" x14ac:dyDescent="0.2">
      <c r="A18" s="3"/>
      <c r="B18" s="33" t="s">
        <v>28</v>
      </c>
      <c r="C18" s="6">
        <v>10</v>
      </c>
      <c r="D18" s="7" t="s">
        <v>21</v>
      </c>
      <c r="E18" s="31" t="s">
        <v>195</v>
      </c>
      <c r="F18" s="9">
        <v>0</v>
      </c>
      <c r="G18" s="9">
        <v>226402.37</v>
      </c>
      <c r="H18" s="9">
        <f t="shared" si="0"/>
        <v>-226402.37</v>
      </c>
      <c r="I18" s="10"/>
      <c r="J18" s="4"/>
    </row>
    <row r="19" spans="1:10" ht="33" customHeight="1" x14ac:dyDescent="0.2">
      <c r="A19" s="3"/>
      <c r="B19" s="33" t="s">
        <v>28</v>
      </c>
      <c r="C19" s="6">
        <v>10</v>
      </c>
      <c r="D19" s="7" t="s">
        <v>21</v>
      </c>
      <c r="E19" s="31" t="s">
        <v>226</v>
      </c>
      <c r="F19" s="9">
        <v>0</v>
      </c>
      <c r="G19" s="9">
        <v>3065.45</v>
      </c>
      <c r="H19" s="9">
        <f t="shared" si="0"/>
        <v>-3065.45</v>
      </c>
      <c r="I19" s="10"/>
      <c r="J19" s="4"/>
    </row>
    <row r="20" spans="1:10" ht="33" customHeight="1" x14ac:dyDescent="0.2">
      <c r="A20" s="3"/>
      <c r="B20" s="33" t="s">
        <v>36</v>
      </c>
      <c r="C20" s="6">
        <v>10</v>
      </c>
      <c r="D20" s="7" t="s">
        <v>30</v>
      </c>
      <c r="E20" s="31" t="s">
        <v>196</v>
      </c>
      <c r="F20" s="9">
        <v>55000</v>
      </c>
      <c r="G20" s="9">
        <v>26283.43</v>
      </c>
      <c r="H20" s="9">
        <f>F20-G20</f>
        <v>28716.57</v>
      </c>
      <c r="I20" s="10"/>
      <c r="J20" s="4"/>
    </row>
    <row r="21" spans="1:10" ht="33" customHeight="1" x14ac:dyDescent="0.2">
      <c r="A21" s="3"/>
      <c r="B21" s="33" t="s">
        <v>36</v>
      </c>
      <c r="C21" s="6">
        <v>10</v>
      </c>
      <c r="D21" s="7" t="s">
        <v>30</v>
      </c>
      <c r="E21" s="31" t="s">
        <v>227</v>
      </c>
      <c r="F21" s="9">
        <v>0</v>
      </c>
      <c r="G21" s="9">
        <v>3000</v>
      </c>
      <c r="H21" s="9">
        <f t="shared" si="0"/>
        <v>-3000</v>
      </c>
      <c r="I21" s="10"/>
      <c r="J21" s="4"/>
    </row>
    <row r="22" spans="1:10" ht="46.5" customHeight="1" x14ac:dyDescent="0.2">
      <c r="A22" s="3"/>
      <c r="B22" s="33" t="s">
        <v>36</v>
      </c>
      <c r="C22" s="6">
        <v>10</v>
      </c>
      <c r="D22" s="30">
        <v>803</v>
      </c>
      <c r="E22" s="31" t="s">
        <v>197</v>
      </c>
      <c r="F22" s="9">
        <v>0</v>
      </c>
      <c r="G22" s="9">
        <v>40511.93</v>
      </c>
      <c r="H22" s="9">
        <f t="shared" si="0"/>
        <v>-40511.93</v>
      </c>
      <c r="I22" s="10" t="s">
        <v>19</v>
      </c>
      <c r="J22" s="4"/>
    </row>
    <row r="23" spans="1:10" ht="34.5" customHeight="1" x14ac:dyDescent="0.2">
      <c r="A23" s="3"/>
      <c r="B23" s="33" t="s">
        <v>39</v>
      </c>
      <c r="C23" s="6">
        <v>10</v>
      </c>
      <c r="D23" s="7" t="s">
        <v>37</v>
      </c>
      <c r="E23" s="31" t="s">
        <v>198</v>
      </c>
      <c r="F23" s="9">
        <v>250000</v>
      </c>
      <c r="G23" s="9">
        <v>85995.48</v>
      </c>
      <c r="H23" s="9">
        <f t="shared" si="0"/>
        <v>164004.52000000002</v>
      </c>
      <c r="I23" s="10" t="s">
        <v>19</v>
      </c>
      <c r="J23" s="4"/>
    </row>
    <row r="24" spans="1:10" ht="41.25" customHeight="1" x14ac:dyDescent="0.2">
      <c r="A24" s="3"/>
      <c r="B24" s="33" t="s">
        <v>34</v>
      </c>
      <c r="C24" s="6">
        <v>10</v>
      </c>
      <c r="D24" s="7" t="s">
        <v>30</v>
      </c>
      <c r="E24" s="31" t="s">
        <v>165</v>
      </c>
      <c r="F24" s="9">
        <v>337000</v>
      </c>
      <c r="G24" s="9">
        <v>27370.97</v>
      </c>
      <c r="H24" s="9">
        <f t="shared" si="0"/>
        <v>309629.03000000003</v>
      </c>
      <c r="I24" s="10" t="s">
        <v>19</v>
      </c>
      <c r="J24" s="4"/>
    </row>
    <row r="25" spans="1:10" ht="21" customHeight="1" x14ac:dyDescent="0.2">
      <c r="A25" s="3"/>
      <c r="B25" s="38" t="s">
        <v>166</v>
      </c>
      <c r="C25" s="6">
        <v>10</v>
      </c>
      <c r="D25" s="7" t="s">
        <v>37</v>
      </c>
      <c r="E25" s="31" t="s">
        <v>199</v>
      </c>
      <c r="F25" s="9">
        <v>500300</v>
      </c>
      <c r="G25" s="9">
        <v>500076</v>
      </c>
      <c r="H25" s="9">
        <f t="shared" si="0"/>
        <v>224</v>
      </c>
      <c r="I25" s="10" t="s">
        <v>19</v>
      </c>
      <c r="J25" s="4"/>
    </row>
    <row r="26" spans="1:10" ht="31.5" hidden="1" customHeight="1" thickBot="1" x14ac:dyDescent="0.25">
      <c r="A26" s="3"/>
      <c r="B26" s="38" t="s">
        <v>167</v>
      </c>
      <c r="C26" s="6">
        <v>10</v>
      </c>
      <c r="D26" s="7" t="s">
        <v>37</v>
      </c>
      <c r="E26" s="8" t="s">
        <v>48</v>
      </c>
      <c r="F26" s="9">
        <v>1000</v>
      </c>
      <c r="G26" s="9">
        <v>1000</v>
      </c>
      <c r="H26" s="9">
        <f>F26-G26</f>
        <v>0</v>
      </c>
      <c r="I26" s="10" t="s">
        <v>19</v>
      </c>
      <c r="J26" s="4"/>
    </row>
    <row r="27" spans="1:10" ht="86.25" hidden="1" customHeight="1" x14ac:dyDescent="0.2">
      <c r="A27" s="3"/>
      <c r="B27" s="5" t="s">
        <v>29</v>
      </c>
      <c r="C27" s="6">
        <v>10</v>
      </c>
      <c r="D27" s="7" t="s">
        <v>30</v>
      </c>
      <c r="E27" s="8" t="s">
        <v>31</v>
      </c>
      <c r="F27" s="9">
        <v>384000</v>
      </c>
      <c r="G27" s="9">
        <v>102349.3</v>
      </c>
      <c r="H27" s="9">
        <f t="shared" ref="H27:H34" si="1">F27-G27</f>
        <v>281650.7</v>
      </c>
      <c r="I27" s="10" t="s">
        <v>19</v>
      </c>
      <c r="J27" s="4"/>
    </row>
    <row r="28" spans="1:10" ht="90.75" hidden="1" customHeight="1" x14ac:dyDescent="0.2">
      <c r="A28" s="3"/>
      <c r="B28" s="5" t="s">
        <v>32</v>
      </c>
      <c r="C28" s="6">
        <v>10</v>
      </c>
      <c r="D28" s="7" t="s">
        <v>30</v>
      </c>
      <c r="E28" s="8" t="s">
        <v>33</v>
      </c>
      <c r="F28" s="9">
        <v>0</v>
      </c>
      <c r="G28" s="9">
        <v>184743.25</v>
      </c>
      <c r="H28" s="9">
        <f t="shared" si="1"/>
        <v>-184743.25</v>
      </c>
      <c r="I28" s="10" t="s">
        <v>19</v>
      </c>
      <c r="J28" s="4"/>
    </row>
    <row r="29" spans="1:10" ht="63" hidden="1" x14ac:dyDescent="0.2">
      <c r="A29" s="3"/>
      <c r="B29" s="5" t="s">
        <v>34</v>
      </c>
      <c r="C29" s="6">
        <v>10</v>
      </c>
      <c r="D29" s="7" t="s">
        <v>30</v>
      </c>
      <c r="E29" s="8" t="s">
        <v>35</v>
      </c>
      <c r="F29" s="9">
        <v>0</v>
      </c>
      <c r="G29" s="9">
        <v>150426.51</v>
      </c>
      <c r="H29" s="9">
        <f t="shared" si="1"/>
        <v>-150426.51</v>
      </c>
      <c r="I29" s="10" t="s">
        <v>19</v>
      </c>
      <c r="J29" s="4"/>
    </row>
    <row r="30" spans="1:10" ht="0.75" hidden="1" customHeight="1" x14ac:dyDescent="0.2">
      <c r="A30" s="3"/>
      <c r="B30" s="5" t="s">
        <v>36</v>
      </c>
      <c r="C30" s="6">
        <v>10</v>
      </c>
      <c r="D30" s="7" t="s">
        <v>37</v>
      </c>
      <c r="E30" s="8" t="s">
        <v>38</v>
      </c>
      <c r="F30" s="9">
        <v>0</v>
      </c>
      <c r="G30" s="9">
        <v>53791.44</v>
      </c>
      <c r="H30" s="9">
        <f t="shared" si="1"/>
        <v>-53791.44</v>
      </c>
      <c r="I30" s="10" t="s">
        <v>19</v>
      </c>
      <c r="J30" s="4"/>
    </row>
    <row r="31" spans="1:10" ht="0.75" hidden="1" customHeight="1" x14ac:dyDescent="0.2">
      <c r="A31" s="3"/>
      <c r="B31" s="5" t="s">
        <v>39</v>
      </c>
      <c r="C31" s="6">
        <v>10</v>
      </c>
      <c r="D31" s="7" t="s">
        <v>37</v>
      </c>
      <c r="E31" s="8" t="s">
        <v>40</v>
      </c>
      <c r="F31" s="9">
        <v>350000</v>
      </c>
      <c r="G31" s="9">
        <v>314349.64</v>
      </c>
      <c r="H31" s="9">
        <f t="shared" si="1"/>
        <v>35650.359999999986</v>
      </c>
      <c r="I31" s="10" t="s">
        <v>19</v>
      </c>
      <c r="J31" s="4"/>
    </row>
    <row r="32" spans="1:10" ht="21" hidden="1" customHeight="1" x14ac:dyDescent="0.2">
      <c r="A32" s="3"/>
      <c r="B32" s="5" t="s">
        <v>41</v>
      </c>
      <c r="C32" s="6">
        <v>10</v>
      </c>
      <c r="D32" s="7" t="s">
        <v>37</v>
      </c>
      <c r="E32" s="8" t="s">
        <v>42</v>
      </c>
      <c r="F32" s="9">
        <v>0</v>
      </c>
      <c r="G32" s="9">
        <v>15621.45</v>
      </c>
      <c r="H32" s="9">
        <f t="shared" si="1"/>
        <v>-15621.45</v>
      </c>
      <c r="I32" s="10" t="s">
        <v>19</v>
      </c>
      <c r="J32" s="4"/>
    </row>
    <row r="33" spans="1:10" ht="31.5" hidden="1" x14ac:dyDescent="0.2">
      <c r="A33" s="3"/>
      <c r="B33" s="5" t="s">
        <v>43</v>
      </c>
      <c r="C33" s="6">
        <v>10</v>
      </c>
      <c r="D33" s="7" t="s">
        <v>37</v>
      </c>
      <c r="E33" s="8" t="s">
        <v>44</v>
      </c>
      <c r="F33" s="9">
        <v>278900</v>
      </c>
      <c r="G33" s="9">
        <v>302142</v>
      </c>
      <c r="H33" s="9">
        <f t="shared" si="1"/>
        <v>-23242</v>
      </c>
      <c r="I33" s="10" t="s">
        <v>19</v>
      </c>
      <c r="J33" s="4"/>
    </row>
    <row r="34" spans="1:10" ht="0.75" hidden="1" customHeight="1" thickBot="1" x14ac:dyDescent="0.25">
      <c r="A34" s="3"/>
      <c r="B34" s="5" t="s">
        <v>45</v>
      </c>
      <c r="C34" s="6">
        <v>10</v>
      </c>
      <c r="D34" s="7" t="s">
        <v>37</v>
      </c>
      <c r="E34" s="8" t="s">
        <v>46</v>
      </c>
      <c r="F34" s="9">
        <v>0</v>
      </c>
      <c r="G34" s="9">
        <v>0</v>
      </c>
      <c r="H34" s="9">
        <f t="shared" si="1"/>
        <v>0</v>
      </c>
      <c r="I34" s="10" t="s">
        <v>19</v>
      </c>
      <c r="J34" s="4"/>
    </row>
    <row r="35" spans="1:10" ht="15.75" customHeight="1" thickBot="1" x14ac:dyDescent="0.25">
      <c r="A35" s="3"/>
      <c r="B35" s="5" t="s">
        <v>47</v>
      </c>
      <c r="C35" s="6">
        <v>10</v>
      </c>
      <c r="D35" s="7" t="s">
        <v>37</v>
      </c>
      <c r="E35" s="8" t="s">
        <v>48</v>
      </c>
      <c r="F35" s="9">
        <v>1000</v>
      </c>
      <c r="G35" s="9">
        <v>0</v>
      </c>
      <c r="H35" s="9">
        <v>1000</v>
      </c>
      <c r="I35" s="10" t="s">
        <v>19</v>
      </c>
      <c r="J35" s="4"/>
    </row>
    <row r="36" spans="1:10" ht="13.5" customHeight="1" x14ac:dyDescent="0.2">
      <c r="B36" s="11"/>
      <c r="C36" s="11"/>
      <c r="D36" s="11"/>
      <c r="E36" s="11"/>
      <c r="F36" s="11"/>
      <c r="G36" s="11"/>
      <c r="H36" s="11"/>
      <c r="I36" s="11"/>
    </row>
  </sheetData>
  <mergeCells count="11">
    <mergeCell ref="I4:I5"/>
    <mergeCell ref="B4:B5"/>
    <mergeCell ref="C4:C5"/>
    <mergeCell ref="D4:E4"/>
    <mergeCell ref="B1:G1"/>
    <mergeCell ref="H1:H2"/>
    <mergeCell ref="B2:G2"/>
    <mergeCell ref="B3:G3"/>
    <mergeCell ref="F4:F5"/>
    <mergeCell ref="G4:G5"/>
    <mergeCell ref="H4:H5"/>
  </mergeCells>
  <phoneticPr fontId="0" type="noConversion"/>
  <printOptions gridLines="1"/>
  <pageMargins left="0.75" right="0.75" top="1" bottom="1" header="0.5" footer="0.5"/>
  <pageSetup paperSize="9" orientation="portrait" verticalDpi="0" r:id="rId1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topLeftCell="A42" workbookViewId="0">
      <selection activeCell="B2" sqref="B2:P69"/>
    </sheetView>
  </sheetViews>
  <sheetFormatPr defaultRowHeight="12.75" x14ac:dyDescent="0.2"/>
  <cols>
    <col min="1" max="1" width="0.42578125" style="1" customWidth="1"/>
    <col min="2" max="2" width="13.42578125" style="1" customWidth="1"/>
    <col min="3" max="3" width="3.85546875" style="1" customWidth="1"/>
    <col min="4" max="4" width="5" style="1" customWidth="1"/>
    <col min="5" max="5" width="8.7109375" style="1" customWidth="1"/>
    <col min="6" max="7" width="3.85546875" style="1" customWidth="1"/>
    <col min="8" max="8" width="8.28515625" style="1" customWidth="1"/>
    <col min="9" max="9" width="7" style="1" customWidth="1"/>
    <col min="10" max="10" width="12.140625" style="1" customWidth="1"/>
    <col min="11" max="11" width="11.7109375" style="1" customWidth="1"/>
    <col min="12" max="12" width="12" style="1" customWidth="1"/>
    <col min="13" max="13" width="12.140625" style="1" customWidth="1"/>
    <col min="14" max="14" width="11.42578125" style="1" customWidth="1"/>
    <col min="15" max="15" width="9.7109375" style="1" customWidth="1"/>
    <col min="16" max="16" width="8.140625" style="1" customWidth="1"/>
    <col min="17" max="17" width="19.28515625" style="1" customWidth="1"/>
    <col min="18" max="16384" width="9.140625" style="1"/>
  </cols>
  <sheetData>
    <row r="1" spans="1:17" ht="2.25" customHeight="1" x14ac:dyDescent="0.2"/>
    <row r="2" spans="1:17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x14ac:dyDescent="0.2">
      <c r="A3" s="3"/>
      <c r="B3" s="52" t="s">
        <v>0</v>
      </c>
      <c r="C3" s="52" t="s">
        <v>49</v>
      </c>
      <c r="D3" s="52" t="s">
        <v>50</v>
      </c>
      <c r="E3" s="52" t="s">
        <v>51</v>
      </c>
      <c r="F3" s="52" t="s">
        <v>52</v>
      </c>
      <c r="G3" s="52" t="s">
        <v>53</v>
      </c>
      <c r="H3" s="52" t="s">
        <v>54</v>
      </c>
      <c r="I3" s="52" t="s">
        <v>55</v>
      </c>
      <c r="J3" s="52" t="s">
        <v>3</v>
      </c>
      <c r="K3" s="52" t="s">
        <v>56</v>
      </c>
      <c r="L3" s="52" t="s">
        <v>57</v>
      </c>
      <c r="M3" s="52" t="s">
        <v>58</v>
      </c>
      <c r="N3" s="52" t="s">
        <v>59</v>
      </c>
      <c r="O3" s="52" t="s">
        <v>60</v>
      </c>
      <c r="P3" s="52" t="s">
        <v>61</v>
      </c>
      <c r="Q3" s="4"/>
    </row>
    <row r="4" spans="1:17" ht="36.75" customHeight="1" x14ac:dyDescent="0.2">
      <c r="A4" s="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"/>
    </row>
    <row r="5" spans="1:17" ht="409.6" hidden="1" customHeight="1" x14ac:dyDescent="0.2">
      <c r="A5" s="3"/>
      <c r="B5" s="1" t="s">
        <v>9</v>
      </c>
      <c r="C5" s="1" t="s">
        <v>49</v>
      </c>
      <c r="D5" s="1" t="s">
        <v>62</v>
      </c>
      <c r="E5" s="1" t="s">
        <v>51</v>
      </c>
      <c r="F5" s="1" t="s">
        <v>52</v>
      </c>
      <c r="G5" s="1" t="s">
        <v>63</v>
      </c>
      <c r="H5" s="1" t="s">
        <v>64</v>
      </c>
      <c r="I5" s="1" t="s">
        <v>65</v>
      </c>
      <c r="J5" s="1" t="s">
        <v>13</v>
      </c>
      <c r="K5" s="1" t="s">
        <v>66</v>
      </c>
      <c r="L5" s="1" t="s">
        <v>67</v>
      </c>
      <c r="M5" s="1" t="s">
        <v>14</v>
      </c>
      <c r="N5" s="1" t="s">
        <v>68</v>
      </c>
      <c r="O5" s="1" t="s">
        <v>69</v>
      </c>
      <c r="P5" s="1" t="s">
        <v>70</v>
      </c>
      <c r="Q5" s="4"/>
    </row>
    <row r="6" spans="1:17" ht="23.25" customHeight="1" x14ac:dyDescent="0.2">
      <c r="A6" s="3"/>
      <c r="B6" s="5" t="s">
        <v>71</v>
      </c>
      <c r="C6" s="7" t="s">
        <v>17</v>
      </c>
      <c r="D6" s="12" t="s">
        <v>72</v>
      </c>
      <c r="E6" s="12" t="s">
        <v>73</v>
      </c>
      <c r="F6" s="7" t="s">
        <v>17</v>
      </c>
      <c r="G6" s="7" t="s">
        <v>17</v>
      </c>
      <c r="H6" s="12" t="s">
        <v>73</v>
      </c>
      <c r="I6" s="13">
        <v>0</v>
      </c>
      <c r="J6" s="36">
        <v>9363000</v>
      </c>
      <c r="K6" s="36">
        <v>2279776.29</v>
      </c>
      <c r="L6" s="36">
        <v>2279551.4</v>
      </c>
      <c r="M6" s="36">
        <f>L6</f>
        <v>2279551.4</v>
      </c>
      <c r="N6" s="9">
        <f>J6-K6</f>
        <v>7083223.71</v>
      </c>
      <c r="O6" s="9">
        <v>0</v>
      </c>
      <c r="P6" s="9">
        <v>0</v>
      </c>
      <c r="Q6" s="4"/>
    </row>
    <row r="7" spans="1:17" ht="0.75" customHeight="1" x14ac:dyDescent="0.2">
      <c r="A7" s="3"/>
      <c r="B7" s="5" t="s">
        <v>74</v>
      </c>
      <c r="C7" s="7" t="s">
        <v>37</v>
      </c>
      <c r="D7" s="12" t="s">
        <v>75</v>
      </c>
      <c r="E7" s="12" t="s">
        <v>76</v>
      </c>
      <c r="F7" s="7" t="s">
        <v>77</v>
      </c>
      <c r="G7" s="7" t="s">
        <v>78</v>
      </c>
      <c r="H7" s="12" t="s">
        <v>79</v>
      </c>
      <c r="I7" s="13">
        <v>130104</v>
      </c>
      <c r="J7" s="36">
        <v>0</v>
      </c>
      <c r="K7" s="36">
        <v>0</v>
      </c>
      <c r="L7" s="36">
        <v>0</v>
      </c>
      <c r="M7" s="36">
        <v>0</v>
      </c>
      <c r="N7" s="9">
        <f t="shared" ref="N7:N57" si="0">J7-K7</f>
        <v>0</v>
      </c>
      <c r="O7" s="9">
        <v>0</v>
      </c>
      <c r="P7" s="9">
        <v>0</v>
      </c>
      <c r="Q7" s="4"/>
    </row>
    <row r="8" spans="1:17" ht="13.5" hidden="1" customHeight="1" x14ac:dyDescent="0.2">
      <c r="A8" s="3"/>
      <c r="B8" s="5" t="s">
        <v>74</v>
      </c>
      <c r="C8" s="7" t="s">
        <v>37</v>
      </c>
      <c r="D8" s="12" t="s">
        <v>75</v>
      </c>
      <c r="E8" s="12" t="s">
        <v>76</v>
      </c>
      <c r="F8" s="7" t="s">
        <v>77</v>
      </c>
      <c r="G8" s="7" t="s">
        <v>78</v>
      </c>
      <c r="H8" s="12" t="s">
        <v>79</v>
      </c>
      <c r="I8" s="13">
        <v>220006</v>
      </c>
      <c r="J8" s="36">
        <v>0</v>
      </c>
      <c r="K8" s="36">
        <v>0</v>
      </c>
      <c r="L8" s="36">
        <v>0</v>
      </c>
      <c r="M8" s="36">
        <v>0</v>
      </c>
      <c r="N8" s="9">
        <f t="shared" si="0"/>
        <v>0</v>
      </c>
      <c r="O8" s="9">
        <v>0</v>
      </c>
      <c r="P8" s="9">
        <v>0</v>
      </c>
      <c r="Q8" s="4"/>
    </row>
    <row r="9" spans="1:17" ht="0.75" customHeight="1" x14ac:dyDescent="0.2">
      <c r="A9" s="3"/>
      <c r="B9" s="5" t="s">
        <v>80</v>
      </c>
      <c r="C9" s="7" t="s">
        <v>37</v>
      </c>
      <c r="D9" s="12" t="s">
        <v>75</v>
      </c>
      <c r="E9" s="12" t="s">
        <v>76</v>
      </c>
      <c r="F9" s="7" t="s">
        <v>77</v>
      </c>
      <c r="G9" s="7" t="s">
        <v>81</v>
      </c>
      <c r="H9" s="12" t="s">
        <v>82</v>
      </c>
      <c r="I9" s="13">
        <v>130104</v>
      </c>
      <c r="J9" s="36">
        <v>0</v>
      </c>
      <c r="K9" s="36">
        <v>0</v>
      </c>
      <c r="L9" s="36">
        <v>0</v>
      </c>
      <c r="M9" s="36">
        <v>0</v>
      </c>
      <c r="N9" s="9">
        <f t="shared" si="0"/>
        <v>0</v>
      </c>
      <c r="O9" s="9">
        <v>0</v>
      </c>
      <c r="P9" s="9">
        <v>0</v>
      </c>
      <c r="Q9" s="4"/>
    </row>
    <row r="10" spans="1:17" ht="23.25" customHeight="1" x14ac:dyDescent="0.2">
      <c r="A10" s="3"/>
      <c r="B10" s="32" t="s">
        <v>83</v>
      </c>
      <c r="C10" s="7" t="s">
        <v>37</v>
      </c>
      <c r="D10" s="12" t="s">
        <v>91</v>
      </c>
      <c r="E10" s="30">
        <v>7950011</v>
      </c>
      <c r="F10" s="7" t="s">
        <v>84</v>
      </c>
      <c r="G10" s="7" t="s">
        <v>85</v>
      </c>
      <c r="H10" s="12" t="s">
        <v>86</v>
      </c>
      <c r="I10" s="13">
        <v>220006</v>
      </c>
      <c r="J10" s="42">
        <v>397000</v>
      </c>
      <c r="K10" s="36">
        <v>0</v>
      </c>
      <c r="L10" s="36">
        <v>0</v>
      </c>
      <c r="M10" s="36">
        <v>0</v>
      </c>
      <c r="N10" s="41">
        <f>J10-K10</f>
        <v>397000</v>
      </c>
      <c r="O10" s="9">
        <v>0</v>
      </c>
      <c r="P10" s="9">
        <v>0</v>
      </c>
      <c r="Q10" s="4"/>
    </row>
    <row r="11" spans="1:17" ht="22.5" customHeight="1" x14ac:dyDescent="0.2">
      <c r="A11" s="3"/>
      <c r="B11" s="32" t="s">
        <v>200</v>
      </c>
      <c r="C11" s="7" t="s">
        <v>37</v>
      </c>
      <c r="D11" s="12" t="s">
        <v>91</v>
      </c>
      <c r="E11" s="30">
        <v>7950011</v>
      </c>
      <c r="F11" s="7" t="s">
        <v>84</v>
      </c>
      <c r="G11" s="7" t="s">
        <v>88</v>
      </c>
      <c r="H11" s="12" t="s">
        <v>89</v>
      </c>
      <c r="I11" s="13">
        <v>130104</v>
      </c>
      <c r="J11" s="42">
        <v>120000</v>
      </c>
      <c r="K11" s="36">
        <v>0</v>
      </c>
      <c r="L11" s="36">
        <v>0</v>
      </c>
      <c r="M11" s="36">
        <v>0</v>
      </c>
      <c r="N11" s="41">
        <f>J11-K11</f>
        <v>120000</v>
      </c>
      <c r="O11" s="9">
        <v>0</v>
      </c>
      <c r="P11" s="9">
        <v>0</v>
      </c>
      <c r="Q11" s="4"/>
    </row>
    <row r="12" spans="1:17" ht="0.75" customHeight="1" x14ac:dyDescent="0.2">
      <c r="A12" s="3"/>
      <c r="B12" s="32" t="s">
        <v>201</v>
      </c>
      <c r="C12" s="7" t="s">
        <v>37</v>
      </c>
      <c r="D12" s="12" t="s">
        <v>91</v>
      </c>
      <c r="E12" s="31" t="s">
        <v>170</v>
      </c>
      <c r="F12" s="7" t="s">
        <v>77</v>
      </c>
      <c r="G12" s="7" t="s">
        <v>78</v>
      </c>
      <c r="H12" s="31" t="s">
        <v>79</v>
      </c>
      <c r="I12" s="13">
        <v>130104</v>
      </c>
      <c r="J12" s="42">
        <v>0</v>
      </c>
      <c r="K12" s="36">
        <v>0</v>
      </c>
      <c r="L12" s="36">
        <v>0</v>
      </c>
      <c r="M12" s="36">
        <v>0</v>
      </c>
      <c r="N12" s="41">
        <f>J12-K12</f>
        <v>0</v>
      </c>
      <c r="O12" s="9">
        <v>0</v>
      </c>
      <c r="P12" s="9">
        <v>0</v>
      </c>
      <c r="Q12" s="28"/>
    </row>
    <row r="13" spans="1:17" ht="27" customHeight="1" x14ac:dyDescent="0.2">
      <c r="A13" s="3"/>
      <c r="B13" s="5" t="s">
        <v>80</v>
      </c>
      <c r="C13" s="7" t="s">
        <v>37</v>
      </c>
      <c r="D13" s="12" t="s">
        <v>91</v>
      </c>
      <c r="E13" s="37" t="s">
        <v>170</v>
      </c>
      <c r="F13" s="7" t="s">
        <v>90</v>
      </c>
      <c r="G13" s="7" t="s">
        <v>81</v>
      </c>
      <c r="H13" s="12" t="s">
        <v>82</v>
      </c>
      <c r="I13" s="13">
        <v>130104</v>
      </c>
      <c r="J13" s="42">
        <v>45000</v>
      </c>
      <c r="K13" s="36">
        <v>0</v>
      </c>
      <c r="L13" s="36">
        <v>0</v>
      </c>
      <c r="M13" s="36">
        <v>0</v>
      </c>
      <c r="N13" s="41">
        <f>J13-K13</f>
        <v>45000</v>
      </c>
      <c r="O13" s="9">
        <v>0</v>
      </c>
      <c r="P13" s="9">
        <v>0</v>
      </c>
      <c r="Q13" s="28" t="s">
        <v>234</v>
      </c>
    </row>
    <row r="14" spans="1:17" ht="18" customHeight="1" x14ac:dyDescent="0.2">
      <c r="A14" s="3"/>
      <c r="B14" s="5" t="s">
        <v>83</v>
      </c>
      <c r="C14" s="7" t="s">
        <v>37</v>
      </c>
      <c r="D14" s="12" t="s">
        <v>91</v>
      </c>
      <c r="E14" s="31" t="s">
        <v>171</v>
      </c>
      <c r="F14" s="7" t="s">
        <v>84</v>
      </c>
      <c r="G14" s="7" t="s">
        <v>85</v>
      </c>
      <c r="H14" s="46" t="s">
        <v>86</v>
      </c>
      <c r="I14" s="13">
        <v>130104</v>
      </c>
      <c r="J14" s="43">
        <v>381000</v>
      </c>
      <c r="K14" s="36">
        <v>103289.98</v>
      </c>
      <c r="L14" s="50">
        <v>103289.98</v>
      </c>
      <c r="M14" s="50">
        <f>L14</f>
        <v>103289.98</v>
      </c>
      <c r="N14" s="41">
        <f t="shared" si="0"/>
        <v>277710.02</v>
      </c>
      <c r="O14" s="9">
        <v>0</v>
      </c>
      <c r="P14" s="9">
        <v>0</v>
      </c>
      <c r="Q14" s="27"/>
    </row>
    <row r="15" spans="1:17" ht="27.75" customHeight="1" x14ac:dyDescent="0.2">
      <c r="A15" s="3"/>
      <c r="B15" s="5" t="s">
        <v>87</v>
      </c>
      <c r="C15" s="7" t="s">
        <v>37</v>
      </c>
      <c r="D15" s="12" t="s">
        <v>91</v>
      </c>
      <c r="E15" s="31" t="s">
        <v>171</v>
      </c>
      <c r="F15" s="7" t="s">
        <v>84</v>
      </c>
      <c r="G15" s="7" t="s">
        <v>88</v>
      </c>
      <c r="H15" s="12" t="s">
        <v>89</v>
      </c>
      <c r="I15" s="13">
        <v>130104</v>
      </c>
      <c r="J15" s="43">
        <v>115000</v>
      </c>
      <c r="K15" s="36">
        <v>0</v>
      </c>
      <c r="L15" s="36">
        <v>0</v>
      </c>
      <c r="M15" s="36">
        <v>0</v>
      </c>
      <c r="N15" s="41">
        <f t="shared" si="0"/>
        <v>115000</v>
      </c>
      <c r="O15" s="9">
        <v>0</v>
      </c>
      <c r="P15" s="9">
        <v>0</v>
      </c>
      <c r="Q15" s="27"/>
    </row>
    <row r="16" spans="1:17" ht="20.25" customHeight="1" x14ac:dyDescent="0.2">
      <c r="A16" s="3"/>
      <c r="B16" s="5" t="s">
        <v>83</v>
      </c>
      <c r="C16" s="7" t="s">
        <v>37</v>
      </c>
      <c r="D16" s="12" t="s">
        <v>91</v>
      </c>
      <c r="E16" s="31" t="s">
        <v>172</v>
      </c>
      <c r="F16" s="30">
        <v>121</v>
      </c>
      <c r="G16" s="30">
        <v>211</v>
      </c>
      <c r="H16" s="45">
        <v>2110100</v>
      </c>
      <c r="I16" s="13">
        <v>130104</v>
      </c>
      <c r="J16" s="43">
        <v>1857000</v>
      </c>
      <c r="K16" s="16">
        <v>420713.92</v>
      </c>
      <c r="L16" s="50">
        <v>420589.03</v>
      </c>
      <c r="M16" s="50">
        <v>420589.03</v>
      </c>
      <c r="N16" s="41">
        <f t="shared" si="0"/>
        <v>1436286.08</v>
      </c>
      <c r="O16" s="9">
        <v>0</v>
      </c>
      <c r="P16" s="9">
        <v>0</v>
      </c>
      <c r="Q16" s="4"/>
    </row>
    <row r="17" spans="1:17" ht="22.5" customHeight="1" x14ac:dyDescent="0.2">
      <c r="A17" s="3"/>
      <c r="B17" s="5" t="s">
        <v>87</v>
      </c>
      <c r="C17" s="7" t="s">
        <v>37</v>
      </c>
      <c r="D17" s="12" t="s">
        <v>91</v>
      </c>
      <c r="E17" s="31" t="s">
        <v>172</v>
      </c>
      <c r="F17" s="30">
        <v>121</v>
      </c>
      <c r="G17" s="30">
        <v>213</v>
      </c>
      <c r="H17" s="30">
        <v>2130100</v>
      </c>
      <c r="I17" s="13">
        <v>130104</v>
      </c>
      <c r="J17" s="43">
        <v>561000</v>
      </c>
      <c r="K17" s="36">
        <v>134199</v>
      </c>
      <c r="L17" s="50">
        <v>134199</v>
      </c>
      <c r="M17" s="50">
        <f>L17</f>
        <v>134199</v>
      </c>
      <c r="N17" s="41">
        <f t="shared" si="0"/>
        <v>426801</v>
      </c>
      <c r="O17" s="9">
        <v>0</v>
      </c>
      <c r="P17" s="9">
        <v>0</v>
      </c>
      <c r="Q17" s="28"/>
    </row>
    <row r="18" spans="1:17" ht="30.75" customHeight="1" x14ac:dyDescent="0.2">
      <c r="A18" s="3"/>
      <c r="B18" s="32" t="s">
        <v>174</v>
      </c>
      <c r="C18" s="7" t="s">
        <v>37</v>
      </c>
      <c r="D18" s="12" t="s">
        <v>91</v>
      </c>
      <c r="E18" s="31" t="s">
        <v>173</v>
      </c>
      <c r="F18" s="30">
        <v>242</v>
      </c>
      <c r="G18" s="30">
        <v>221</v>
      </c>
      <c r="H18" s="30" t="s">
        <v>202</v>
      </c>
      <c r="I18" s="13">
        <v>130104</v>
      </c>
      <c r="J18" s="43">
        <v>88000</v>
      </c>
      <c r="K18" s="36">
        <v>11469.4</v>
      </c>
      <c r="L18" s="50">
        <v>11469.4</v>
      </c>
      <c r="M18" s="50">
        <v>11469.4</v>
      </c>
      <c r="N18" s="41">
        <f t="shared" si="0"/>
        <v>76530.600000000006</v>
      </c>
      <c r="O18" s="9">
        <v>0</v>
      </c>
      <c r="P18" s="9">
        <v>0</v>
      </c>
      <c r="Q18" s="28"/>
    </row>
    <row r="19" spans="1:17" ht="19.5" customHeight="1" x14ac:dyDescent="0.2">
      <c r="A19" s="3"/>
      <c r="B19" s="32" t="s">
        <v>83</v>
      </c>
      <c r="C19" s="7" t="s">
        <v>37</v>
      </c>
      <c r="D19" s="12" t="s">
        <v>100</v>
      </c>
      <c r="E19" s="31" t="s">
        <v>175</v>
      </c>
      <c r="F19" s="30">
        <v>111</v>
      </c>
      <c r="G19" s="30">
        <v>211</v>
      </c>
      <c r="H19" s="45">
        <v>2110100</v>
      </c>
      <c r="I19" s="13">
        <v>130104</v>
      </c>
      <c r="J19" s="42">
        <v>141000</v>
      </c>
      <c r="K19" s="36">
        <v>77222.45</v>
      </c>
      <c r="L19" s="50">
        <v>77222.45</v>
      </c>
      <c r="M19" s="50">
        <f>L19</f>
        <v>77222.45</v>
      </c>
      <c r="N19" s="41">
        <f t="shared" si="0"/>
        <v>63777.55</v>
      </c>
      <c r="O19" s="9">
        <v>0</v>
      </c>
      <c r="P19" s="9">
        <v>0</v>
      </c>
      <c r="Q19" s="4"/>
    </row>
    <row r="20" spans="1:17" ht="26.25" customHeight="1" x14ac:dyDescent="0.2">
      <c r="A20" s="3"/>
      <c r="B20" s="5" t="s">
        <v>87</v>
      </c>
      <c r="C20" s="7" t="s">
        <v>37</v>
      </c>
      <c r="D20" s="12" t="s">
        <v>100</v>
      </c>
      <c r="E20" s="31" t="s">
        <v>175</v>
      </c>
      <c r="F20" s="30">
        <v>111</v>
      </c>
      <c r="G20" s="30">
        <v>213</v>
      </c>
      <c r="H20" s="30">
        <v>2130100</v>
      </c>
      <c r="I20" s="13">
        <v>130104</v>
      </c>
      <c r="J20" s="43">
        <v>43000</v>
      </c>
      <c r="K20" s="36">
        <v>0</v>
      </c>
      <c r="L20" s="36">
        <v>0</v>
      </c>
      <c r="M20" s="36">
        <v>0</v>
      </c>
      <c r="N20" s="41">
        <f>J20-K20</f>
        <v>43000</v>
      </c>
      <c r="O20" s="9">
        <v>0</v>
      </c>
      <c r="P20" s="9">
        <v>0</v>
      </c>
      <c r="Q20" s="4"/>
    </row>
    <row r="21" spans="1:17" ht="24.75" customHeight="1" x14ac:dyDescent="0.2">
      <c r="A21" s="3"/>
      <c r="B21" s="32" t="s">
        <v>206</v>
      </c>
      <c r="C21" s="7" t="s">
        <v>37</v>
      </c>
      <c r="D21" s="12" t="s">
        <v>91</v>
      </c>
      <c r="E21" s="31" t="s">
        <v>173</v>
      </c>
      <c r="F21" s="31" t="s">
        <v>77</v>
      </c>
      <c r="G21" s="31" t="s">
        <v>106</v>
      </c>
      <c r="H21" s="31" t="s">
        <v>203</v>
      </c>
      <c r="I21" s="13">
        <v>130104</v>
      </c>
      <c r="J21" s="43">
        <v>26000</v>
      </c>
      <c r="K21" s="36">
        <v>0</v>
      </c>
      <c r="L21" s="36">
        <v>0</v>
      </c>
      <c r="M21" s="36">
        <v>0</v>
      </c>
      <c r="N21" s="41">
        <f t="shared" si="0"/>
        <v>26000</v>
      </c>
      <c r="O21" s="9">
        <v>0</v>
      </c>
      <c r="P21" s="9">
        <v>0</v>
      </c>
      <c r="Q21" s="4"/>
    </row>
    <row r="22" spans="1:17" ht="36" customHeight="1" x14ac:dyDescent="0.2">
      <c r="A22" s="3"/>
      <c r="B22" s="32" t="s">
        <v>204</v>
      </c>
      <c r="C22" s="7" t="s">
        <v>37</v>
      </c>
      <c r="D22" s="12" t="s">
        <v>91</v>
      </c>
      <c r="E22" s="31" t="s">
        <v>173</v>
      </c>
      <c r="F22" s="31" t="s">
        <v>92</v>
      </c>
      <c r="G22" s="30" t="s">
        <v>78</v>
      </c>
      <c r="H22" s="44" t="s">
        <v>93</v>
      </c>
      <c r="I22" s="13">
        <v>130104</v>
      </c>
      <c r="J22" s="43">
        <v>25000</v>
      </c>
      <c r="K22" s="36">
        <v>22874</v>
      </c>
      <c r="L22" s="50">
        <v>22874</v>
      </c>
      <c r="M22" s="50">
        <v>22874</v>
      </c>
      <c r="N22" s="41">
        <f t="shared" si="0"/>
        <v>2126</v>
      </c>
      <c r="O22" s="9">
        <v>0</v>
      </c>
      <c r="P22" s="9">
        <v>0</v>
      </c>
      <c r="Q22" s="4"/>
    </row>
    <row r="23" spans="1:17" ht="33.75" customHeight="1" x14ac:dyDescent="0.2">
      <c r="A23" s="3"/>
      <c r="B23" s="32" t="s">
        <v>204</v>
      </c>
      <c r="C23" s="7" t="s">
        <v>37</v>
      </c>
      <c r="D23" s="12" t="s">
        <v>91</v>
      </c>
      <c r="E23" s="30">
        <v>7860019</v>
      </c>
      <c r="F23" s="30">
        <v>244</v>
      </c>
      <c r="G23" s="30">
        <v>226</v>
      </c>
      <c r="H23" s="45" t="s">
        <v>214</v>
      </c>
      <c r="I23" s="13">
        <v>130104</v>
      </c>
      <c r="J23" s="43">
        <v>493000</v>
      </c>
      <c r="K23" s="36">
        <v>120010.5</v>
      </c>
      <c r="L23" s="50">
        <v>120010.5</v>
      </c>
      <c r="M23" s="50">
        <f>L23</f>
        <v>120010.5</v>
      </c>
      <c r="N23" s="41">
        <f t="shared" ref="N23:N28" si="1">J23-K23</f>
        <v>372989.5</v>
      </c>
      <c r="O23" s="9">
        <v>0</v>
      </c>
      <c r="P23" s="9">
        <v>0</v>
      </c>
      <c r="Q23" s="47" t="s">
        <v>229</v>
      </c>
    </row>
    <row r="24" spans="1:17" ht="34.5" customHeight="1" x14ac:dyDescent="0.2">
      <c r="A24" s="3"/>
      <c r="B24" s="32" t="s">
        <v>204</v>
      </c>
      <c r="C24" s="7" t="s">
        <v>37</v>
      </c>
      <c r="D24" s="12" t="s">
        <v>91</v>
      </c>
      <c r="E24" s="30">
        <v>7860019</v>
      </c>
      <c r="F24" s="30">
        <v>244</v>
      </c>
      <c r="G24" s="30">
        <v>226</v>
      </c>
      <c r="H24" s="45" t="s">
        <v>213</v>
      </c>
      <c r="I24" s="13">
        <v>130104</v>
      </c>
      <c r="J24" s="43">
        <v>12000</v>
      </c>
      <c r="K24" s="36">
        <v>12000</v>
      </c>
      <c r="L24" s="50">
        <v>11900</v>
      </c>
      <c r="M24" s="50">
        <v>11900</v>
      </c>
      <c r="N24" s="41">
        <f t="shared" si="1"/>
        <v>0</v>
      </c>
      <c r="O24" s="9">
        <v>0</v>
      </c>
      <c r="P24" s="9">
        <v>0</v>
      </c>
      <c r="Q24" s="27"/>
    </row>
    <row r="25" spans="1:17" ht="26.25" customHeight="1" x14ac:dyDescent="0.2">
      <c r="A25" s="3"/>
      <c r="B25" s="32" t="s">
        <v>204</v>
      </c>
      <c r="C25" s="7" t="s">
        <v>37</v>
      </c>
      <c r="D25" s="12" t="s">
        <v>91</v>
      </c>
      <c r="E25" s="30">
        <v>7860019</v>
      </c>
      <c r="F25" s="30">
        <v>244</v>
      </c>
      <c r="G25" s="30">
        <v>226</v>
      </c>
      <c r="H25" s="45" t="s">
        <v>207</v>
      </c>
      <c r="I25" s="13">
        <v>130104</v>
      </c>
      <c r="J25" s="43">
        <v>15000</v>
      </c>
      <c r="K25" s="36">
        <v>15000</v>
      </c>
      <c r="L25" s="50">
        <v>15000</v>
      </c>
      <c r="M25" s="50">
        <v>15000</v>
      </c>
      <c r="N25" s="41">
        <f t="shared" si="1"/>
        <v>0</v>
      </c>
      <c r="O25" s="9">
        <v>0</v>
      </c>
      <c r="P25" s="9">
        <v>0</v>
      </c>
      <c r="Q25" s="27"/>
    </row>
    <row r="26" spans="1:17" ht="26.25" customHeight="1" x14ac:dyDescent="0.2">
      <c r="A26" s="3"/>
      <c r="B26" s="32" t="s">
        <v>204</v>
      </c>
      <c r="C26" s="7" t="s">
        <v>37</v>
      </c>
      <c r="D26" s="12" t="s">
        <v>91</v>
      </c>
      <c r="E26" s="30">
        <v>7860019</v>
      </c>
      <c r="F26" s="30">
        <v>244</v>
      </c>
      <c r="G26" s="30">
        <v>226</v>
      </c>
      <c r="H26" s="45" t="s">
        <v>215</v>
      </c>
      <c r="I26" s="13">
        <v>130104</v>
      </c>
      <c r="J26" s="43">
        <v>4610</v>
      </c>
      <c r="K26" s="36">
        <v>4610</v>
      </c>
      <c r="L26" s="50">
        <v>4610</v>
      </c>
      <c r="M26" s="50">
        <v>4610</v>
      </c>
      <c r="N26" s="41">
        <f t="shared" si="1"/>
        <v>0</v>
      </c>
      <c r="O26" s="9">
        <v>0</v>
      </c>
      <c r="P26" s="9">
        <v>0</v>
      </c>
      <c r="Q26" s="27"/>
    </row>
    <row r="27" spans="1:17" ht="31.5" customHeight="1" x14ac:dyDescent="0.2">
      <c r="A27" s="3"/>
      <c r="B27" s="32" t="s">
        <v>204</v>
      </c>
      <c r="C27" s="7" t="s">
        <v>37</v>
      </c>
      <c r="D27" s="12" t="s">
        <v>91</v>
      </c>
      <c r="E27" s="30">
        <v>7860019</v>
      </c>
      <c r="F27" s="30">
        <v>244</v>
      </c>
      <c r="G27" s="30">
        <v>226</v>
      </c>
      <c r="H27" s="45" t="s">
        <v>209</v>
      </c>
      <c r="I27" s="13">
        <v>130104</v>
      </c>
      <c r="J27" s="43">
        <v>5300</v>
      </c>
      <c r="K27" s="36">
        <v>5300</v>
      </c>
      <c r="L27" s="50">
        <v>5300</v>
      </c>
      <c r="M27" s="50">
        <v>5300</v>
      </c>
      <c r="N27" s="41">
        <f t="shared" si="1"/>
        <v>0</v>
      </c>
      <c r="O27" s="9">
        <v>0</v>
      </c>
      <c r="P27" s="9">
        <v>0</v>
      </c>
      <c r="Q27" s="47" t="s">
        <v>230</v>
      </c>
    </row>
    <row r="28" spans="1:17" ht="26.25" customHeight="1" x14ac:dyDescent="0.2">
      <c r="A28" s="3"/>
      <c r="B28" s="32" t="s">
        <v>205</v>
      </c>
      <c r="C28" s="7" t="s">
        <v>37</v>
      </c>
      <c r="D28" s="12" t="s">
        <v>91</v>
      </c>
      <c r="E28" s="30">
        <v>7860019</v>
      </c>
      <c r="F28" s="30" t="s">
        <v>92</v>
      </c>
      <c r="G28" s="30" t="s">
        <v>219</v>
      </c>
      <c r="H28" s="44" t="s">
        <v>220</v>
      </c>
      <c r="I28" s="13">
        <v>130104</v>
      </c>
      <c r="J28" s="43">
        <v>40000</v>
      </c>
      <c r="K28" s="36">
        <v>32987</v>
      </c>
      <c r="L28" s="50">
        <v>32987</v>
      </c>
      <c r="M28" s="50">
        <f>L28</f>
        <v>32987</v>
      </c>
      <c r="N28" s="41">
        <f t="shared" si="1"/>
        <v>7013</v>
      </c>
      <c r="O28" s="9">
        <v>0</v>
      </c>
      <c r="P28" s="9">
        <v>0</v>
      </c>
      <c r="Q28" s="47"/>
    </row>
    <row r="29" spans="1:17" ht="36.75" customHeight="1" x14ac:dyDescent="0.2">
      <c r="A29" s="3"/>
      <c r="B29" s="32" t="s">
        <v>205</v>
      </c>
      <c r="C29" s="7" t="s">
        <v>37</v>
      </c>
      <c r="D29" s="12" t="s">
        <v>91</v>
      </c>
      <c r="E29" s="30">
        <v>7860019</v>
      </c>
      <c r="F29" s="30">
        <v>244</v>
      </c>
      <c r="G29" s="30">
        <v>340</v>
      </c>
      <c r="H29" s="44" t="s">
        <v>212</v>
      </c>
      <c r="I29" s="13">
        <v>130104</v>
      </c>
      <c r="J29" s="43">
        <v>148765</v>
      </c>
      <c r="K29" s="36">
        <v>50000</v>
      </c>
      <c r="L29" s="50">
        <v>50000</v>
      </c>
      <c r="M29" s="50">
        <v>50000</v>
      </c>
      <c r="N29" s="41">
        <f t="shared" si="0"/>
        <v>98765</v>
      </c>
      <c r="O29" s="9">
        <v>0</v>
      </c>
      <c r="P29" s="9">
        <v>0</v>
      </c>
      <c r="Q29" s="28"/>
    </row>
    <row r="30" spans="1:17" ht="36.75" customHeight="1" x14ac:dyDescent="0.2">
      <c r="A30" s="3"/>
      <c r="B30" s="32" t="s">
        <v>177</v>
      </c>
      <c r="C30" s="7" t="s">
        <v>37</v>
      </c>
      <c r="D30" s="12" t="s">
        <v>91</v>
      </c>
      <c r="E30" s="30">
        <v>7860019</v>
      </c>
      <c r="F30" s="30">
        <v>851</v>
      </c>
      <c r="G30" s="30" t="s">
        <v>81</v>
      </c>
      <c r="H30" s="45">
        <v>2900100</v>
      </c>
      <c r="I30" s="13">
        <v>130104</v>
      </c>
      <c r="J30" s="43">
        <v>95000</v>
      </c>
      <c r="K30" s="36">
        <v>25110</v>
      </c>
      <c r="L30" s="50">
        <v>25110</v>
      </c>
      <c r="M30" s="50">
        <f>L30</f>
        <v>25110</v>
      </c>
      <c r="N30" s="41">
        <f t="shared" si="0"/>
        <v>69890</v>
      </c>
      <c r="O30" s="9">
        <v>0</v>
      </c>
      <c r="P30" s="9">
        <v>0</v>
      </c>
      <c r="Q30" s="28"/>
    </row>
    <row r="31" spans="1:17" ht="34.5" customHeight="1" x14ac:dyDescent="0.2">
      <c r="A31" s="3"/>
      <c r="B31" s="32" t="s">
        <v>179</v>
      </c>
      <c r="C31" s="7" t="s">
        <v>37</v>
      </c>
      <c r="D31" s="12" t="s">
        <v>91</v>
      </c>
      <c r="E31" s="30">
        <v>7860019</v>
      </c>
      <c r="F31" s="30">
        <v>852</v>
      </c>
      <c r="G31" s="30">
        <v>290</v>
      </c>
      <c r="H31" s="45">
        <v>2901100</v>
      </c>
      <c r="I31" s="13">
        <v>130104</v>
      </c>
      <c r="J31" s="43">
        <v>172000</v>
      </c>
      <c r="K31" s="36">
        <v>60522.17</v>
      </c>
      <c r="L31" s="50">
        <v>60522.17</v>
      </c>
      <c r="M31" s="50">
        <f>L31</f>
        <v>60522.17</v>
      </c>
      <c r="N31" s="41">
        <f t="shared" si="0"/>
        <v>111477.83</v>
      </c>
      <c r="O31" s="9">
        <v>0</v>
      </c>
      <c r="P31" s="9">
        <v>0</v>
      </c>
      <c r="Q31" s="4"/>
    </row>
    <row r="32" spans="1:17" ht="30" customHeight="1" x14ac:dyDescent="0.2">
      <c r="A32" s="3"/>
      <c r="B32" s="32" t="s">
        <v>107</v>
      </c>
      <c r="C32" s="7" t="s">
        <v>37</v>
      </c>
      <c r="D32" s="12" t="s">
        <v>98</v>
      </c>
      <c r="E32" s="30">
        <v>9750400</v>
      </c>
      <c r="F32" s="30">
        <v>870</v>
      </c>
      <c r="G32" s="30">
        <v>222</v>
      </c>
      <c r="H32" s="31" t="s">
        <v>208</v>
      </c>
      <c r="I32" s="13">
        <v>130104</v>
      </c>
      <c r="J32" s="42">
        <v>14000</v>
      </c>
      <c r="K32" s="36">
        <v>0</v>
      </c>
      <c r="L32" s="36">
        <v>0</v>
      </c>
      <c r="M32" s="36">
        <v>0</v>
      </c>
      <c r="N32" s="41">
        <f t="shared" si="0"/>
        <v>14000</v>
      </c>
      <c r="O32" s="9">
        <v>0</v>
      </c>
      <c r="P32" s="9">
        <v>0</v>
      </c>
      <c r="Q32" s="4"/>
    </row>
    <row r="33" spans="1:17" ht="0.75" customHeight="1" x14ac:dyDescent="0.2">
      <c r="A33" s="3"/>
      <c r="B33" s="17" t="s">
        <v>182</v>
      </c>
      <c r="C33" s="7" t="s">
        <v>37</v>
      </c>
      <c r="D33" s="12" t="s">
        <v>98</v>
      </c>
      <c r="E33" s="30">
        <v>9750400</v>
      </c>
      <c r="F33" s="30">
        <v>870</v>
      </c>
      <c r="G33" s="30">
        <v>340</v>
      </c>
      <c r="H33" s="31" t="s">
        <v>99</v>
      </c>
      <c r="I33" s="13">
        <v>130104</v>
      </c>
      <c r="J33" s="42">
        <v>0</v>
      </c>
      <c r="K33" s="36">
        <v>0</v>
      </c>
      <c r="L33" s="36">
        <v>0</v>
      </c>
      <c r="M33" s="36">
        <v>0</v>
      </c>
      <c r="N33" s="41">
        <f t="shared" si="0"/>
        <v>0</v>
      </c>
      <c r="O33" s="9">
        <v>0</v>
      </c>
      <c r="P33" s="9">
        <v>0</v>
      </c>
      <c r="Q33" s="28"/>
    </row>
    <row r="34" spans="1:17" ht="33" customHeight="1" x14ac:dyDescent="0.2">
      <c r="A34" s="3"/>
      <c r="B34" s="5" t="s">
        <v>216</v>
      </c>
      <c r="C34" s="7" t="s">
        <v>37</v>
      </c>
      <c r="D34" s="12" t="s">
        <v>103</v>
      </c>
      <c r="E34" s="31" t="s">
        <v>176</v>
      </c>
      <c r="F34" s="31" t="s">
        <v>77</v>
      </c>
      <c r="G34" s="30" t="s">
        <v>95</v>
      </c>
      <c r="H34" s="31" t="s">
        <v>217</v>
      </c>
      <c r="I34" s="13">
        <v>130104</v>
      </c>
      <c r="J34" s="43">
        <v>4000</v>
      </c>
      <c r="K34" s="36">
        <v>505.28</v>
      </c>
      <c r="L34" s="50">
        <v>505.28</v>
      </c>
      <c r="M34" s="50">
        <f>L34</f>
        <v>505.28</v>
      </c>
      <c r="N34" s="41">
        <f t="shared" si="0"/>
        <v>3494.7200000000003</v>
      </c>
      <c r="O34" s="9">
        <v>0</v>
      </c>
      <c r="P34" s="9">
        <v>0</v>
      </c>
      <c r="Q34" s="27"/>
    </row>
    <row r="35" spans="1:17" ht="31.5" customHeight="1" x14ac:dyDescent="0.2">
      <c r="A35" s="3"/>
      <c r="B35" s="5" t="s">
        <v>96</v>
      </c>
      <c r="C35" s="7" t="s">
        <v>37</v>
      </c>
      <c r="D35" s="12" t="s">
        <v>103</v>
      </c>
      <c r="E35" s="31" t="s">
        <v>176</v>
      </c>
      <c r="F35" s="31" t="s">
        <v>77</v>
      </c>
      <c r="G35" s="31" t="s">
        <v>95</v>
      </c>
      <c r="H35" s="31" t="s">
        <v>97</v>
      </c>
      <c r="I35" s="13">
        <v>130104</v>
      </c>
      <c r="J35" s="43">
        <v>132000</v>
      </c>
      <c r="K35" s="36">
        <v>0</v>
      </c>
      <c r="L35" s="48">
        <v>0</v>
      </c>
      <c r="M35" s="48">
        <v>0</v>
      </c>
      <c r="N35" s="41">
        <f t="shared" si="0"/>
        <v>132000</v>
      </c>
      <c r="O35" s="9">
        <v>0</v>
      </c>
      <c r="P35" s="9">
        <v>0</v>
      </c>
      <c r="Q35" s="28" t="s">
        <v>232</v>
      </c>
    </row>
    <row r="36" spans="1:17" ht="54.75" customHeight="1" x14ac:dyDescent="0.2">
      <c r="A36" s="3"/>
      <c r="B36" s="5" t="s">
        <v>218</v>
      </c>
      <c r="C36" s="7" t="s">
        <v>37</v>
      </c>
      <c r="D36" s="12" t="s">
        <v>103</v>
      </c>
      <c r="E36" s="31" t="s">
        <v>176</v>
      </c>
      <c r="F36" s="31" t="s">
        <v>77</v>
      </c>
      <c r="G36" s="31" t="s">
        <v>95</v>
      </c>
      <c r="H36" s="31" t="s">
        <v>211</v>
      </c>
      <c r="I36" s="13">
        <v>130104</v>
      </c>
      <c r="J36" s="43">
        <v>234000</v>
      </c>
      <c r="K36" s="36">
        <v>78119.3</v>
      </c>
      <c r="L36" s="50">
        <v>78119.3</v>
      </c>
      <c r="M36" s="50">
        <f>L36</f>
        <v>78119.3</v>
      </c>
      <c r="N36" s="41">
        <f t="shared" si="0"/>
        <v>155880.70000000001</v>
      </c>
      <c r="O36" s="9">
        <v>0</v>
      </c>
      <c r="P36" s="9">
        <v>0</v>
      </c>
      <c r="Q36" s="28"/>
    </row>
    <row r="37" spans="1:17" ht="24.75" customHeight="1" x14ac:dyDescent="0.2">
      <c r="A37" s="3"/>
      <c r="B37" s="17" t="s">
        <v>186</v>
      </c>
      <c r="C37" s="18">
        <v>803</v>
      </c>
      <c r="D37" s="12" t="s">
        <v>104</v>
      </c>
      <c r="E37" s="31" t="s">
        <v>185</v>
      </c>
      <c r="F37" s="31" t="s">
        <v>77</v>
      </c>
      <c r="G37" s="31" t="s">
        <v>95</v>
      </c>
      <c r="H37" s="44" t="s">
        <v>97</v>
      </c>
      <c r="I37" s="23">
        <v>130104</v>
      </c>
      <c r="J37" s="43">
        <v>429000</v>
      </c>
      <c r="K37" s="16">
        <v>305480.98</v>
      </c>
      <c r="L37" s="51">
        <v>305480.98</v>
      </c>
      <c r="M37" s="51">
        <f>L37</f>
        <v>305480.98</v>
      </c>
      <c r="N37" s="41">
        <f t="shared" si="0"/>
        <v>123519.02000000002</v>
      </c>
      <c r="O37" s="22">
        <v>0</v>
      </c>
      <c r="P37" s="22">
        <v>0</v>
      </c>
      <c r="Q37" s="27" t="s">
        <v>233</v>
      </c>
    </row>
    <row r="38" spans="1:17" ht="0.75" customHeight="1" x14ac:dyDescent="0.2">
      <c r="A38" s="3"/>
      <c r="B38" s="32" t="s">
        <v>182</v>
      </c>
      <c r="C38" s="7" t="s">
        <v>37</v>
      </c>
      <c r="D38" s="12" t="s">
        <v>104</v>
      </c>
      <c r="E38" s="31" t="s">
        <v>185</v>
      </c>
      <c r="F38" s="30">
        <v>244</v>
      </c>
      <c r="G38" s="31" t="s">
        <v>94</v>
      </c>
      <c r="H38" s="31" t="s">
        <v>101</v>
      </c>
      <c r="I38" s="13">
        <v>130104</v>
      </c>
      <c r="J38" s="43">
        <v>0</v>
      </c>
      <c r="K38" s="36">
        <v>0</v>
      </c>
      <c r="L38" s="36">
        <v>0</v>
      </c>
      <c r="M38" s="36">
        <v>0</v>
      </c>
      <c r="N38" s="41">
        <f t="shared" si="0"/>
        <v>0</v>
      </c>
      <c r="O38" s="9">
        <v>0</v>
      </c>
      <c r="P38" s="9">
        <v>0</v>
      </c>
      <c r="Q38" s="28"/>
    </row>
    <row r="39" spans="1:17" ht="40.5" customHeight="1" x14ac:dyDescent="0.2">
      <c r="A39" s="3"/>
      <c r="B39" s="32" t="s">
        <v>182</v>
      </c>
      <c r="C39" s="7" t="s">
        <v>37</v>
      </c>
      <c r="D39" s="12" t="s">
        <v>104</v>
      </c>
      <c r="E39" s="31" t="s">
        <v>183</v>
      </c>
      <c r="F39" s="31" t="s">
        <v>77</v>
      </c>
      <c r="G39" s="31" t="s">
        <v>78</v>
      </c>
      <c r="H39" s="31" t="s">
        <v>228</v>
      </c>
      <c r="I39" s="13">
        <v>130104</v>
      </c>
      <c r="J39" s="43">
        <v>95390</v>
      </c>
      <c r="K39" s="36">
        <v>5424</v>
      </c>
      <c r="L39" s="50">
        <v>5424</v>
      </c>
      <c r="M39" s="50">
        <v>5424</v>
      </c>
      <c r="N39" s="41">
        <f t="shared" si="0"/>
        <v>89966</v>
      </c>
      <c r="O39" s="9">
        <v>0</v>
      </c>
      <c r="P39" s="9">
        <v>0</v>
      </c>
      <c r="Q39" s="28"/>
    </row>
    <row r="40" spans="1:17" ht="41.25" customHeight="1" x14ac:dyDescent="0.2">
      <c r="A40" s="3"/>
      <c r="B40" s="32" t="s">
        <v>204</v>
      </c>
      <c r="C40" s="7" t="s">
        <v>37</v>
      </c>
      <c r="D40" s="12" t="s">
        <v>104</v>
      </c>
      <c r="E40" s="31" t="s">
        <v>183</v>
      </c>
      <c r="F40" s="30" t="s">
        <v>77</v>
      </c>
      <c r="G40" s="31" t="s">
        <v>78</v>
      </c>
      <c r="H40" s="31" t="s">
        <v>184</v>
      </c>
      <c r="I40" s="13">
        <v>130104</v>
      </c>
      <c r="J40" s="43">
        <v>1215000</v>
      </c>
      <c r="K40" s="36">
        <v>247160.66</v>
      </c>
      <c r="L40" s="50">
        <v>247160.66</v>
      </c>
      <c r="M40" s="50">
        <f>L40</f>
        <v>247160.66</v>
      </c>
      <c r="N40" s="41">
        <f t="shared" si="0"/>
        <v>967839.34</v>
      </c>
      <c r="O40" s="9">
        <v>0</v>
      </c>
      <c r="P40" s="9">
        <v>0</v>
      </c>
      <c r="Q40" s="27"/>
    </row>
    <row r="41" spans="1:17" ht="30.75" hidden="1" customHeight="1" x14ac:dyDescent="0.2">
      <c r="A41" s="3"/>
      <c r="B41" s="32" t="s">
        <v>182</v>
      </c>
      <c r="C41" s="7" t="s">
        <v>37</v>
      </c>
      <c r="D41" s="12" t="s">
        <v>104</v>
      </c>
      <c r="E41" s="31" t="s">
        <v>183</v>
      </c>
      <c r="F41" s="31" t="s">
        <v>105</v>
      </c>
      <c r="G41" s="31" t="s">
        <v>94</v>
      </c>
      <c r="H41" s="31" t="s">
        <v>99</v>
      </c>
      <c r="I41" s="13">
        <v>130104</v>
      </c>
      <c r="J41" s="42">
        <v>0</v>
      </c>
      <c r="K41" s="36">
        <v>0</v>
      </c>
      <c r="L41" s="36">
        <v>0</v>
      </c>
      <c r="M41" s="36">
        <v>0</v>
      </c>
      <c r="N41" s="41">
        <f t="shared" si="0"/>
        <v>0</v>
      </c>
      <c r="O41" s="9">
        <v>0</v>
      </c>
      <c r="P41" s="9">
        <v>0</v>
      </c>
      <c r="Q41" s="28"/>
    </row>
    <row r="42" spans="1:17" ht="29.25" customHeight="1" x14ac:dyDescent="0.2">
      <c r="A42" s="3"/>
      <c r="B42" s="32" t="s">
        <v>107</v>
      </c>
      <c r="C42" s="7" t="s">
        <v>37</v>
      </c>
      <c r="D42" s="12" t="s">
        <v>104</v>
      </c>
      <c r="E42" s="31" t="s">
        <v>187</v>
      </c>
      <c r="F42" s="31" t="s">
        <v>77</v>
      </c>
      <c r="G42" s="31" t="s">
        <v>105</v>
      </c>
      <c r="H42" s="31" t="s">
        <v>108</v>
      </c>
      <c r="I42" s="13">
        <v>130104</v>
      </c>
      <c r="J42" s="43">
        <v>1000</v>
      </c>
      <c r="K42" s="36">
        <v>0</v>
      </c>
      <c r="L42" s="36">
        <v>0</v>
      </c>
      <c r="M42" s="36">
        <v>0</v>
      </c>
      <c r="N42" s="41">
        <f t="shared" si="0"/>
        <v>1000</v>
      </c>
      <c r="O42" s="9">
        <v>0</v>
      </c>
      <c r="P42" s="9">
        <v>0</v>
      </c>
      <c r="Q42" s="4"/>
    </row>
    <row r="43" spans="1:17" ht="24.75" customHeight="1" x14ac:dyDescent="0.2">
      <c r="A43" s="3"/>
      <c r="B43" s="32" t="s">
        <v>204</v>
      </c>
      <c r="C43" s="7" t="s">
        <v>37</v>
      </c>
      <c r="D43" s="12" t="s">
        <v>104</v>
      </c>
      <c r="E43" s="31" t="s">
        <v>183</v>
      </c>
      <c r="F43" s="30" t="s">
        <v>77</v>
      </c>
      <c r="G43" s="31" t="s">
        <v>78</v>
      </c>
      <c r="H43" s="31" t="s">
        <v>184</v>
      </c>
      <c r="I43" s="13">
        <v>130104</v>
      </c>
      <c r="J43" s="43">
        <v>173700</v>
      </c>
      <c r="K43" s="36">
        <v>0</v>
      </c>
      <c r="L43" s="36">
        <v>0</v>
      </c>
      <c r="M43" s="36">
        <v>0</v>
      </c>
      <c r="N43" s="41">
        <f t="shared" si="0"/>
        <v>173700</v>
      </c>
      <c r="O43" s="9">
        <v>0</v>
      </c>
      <c r="P43" s="9">
        <v>0</v>
      </c>
      <c r="Q43" s="28" t="s">
        <v>231</v>
      </c>
    </row>
    <row r="44" spans="1:17" ht="21.75" customHeight="1" x14ac:dyDescent="0.2">
      <c r="A44" s="3"/>
      <c r="B44" s="32" t="s">
        <v>204</v>
      </c>
      <c r="C44" s="7" t="s">
        <v>37</v>
      </c>
      <c r="D44" s="12" t="s">
        <v>102</v>
      </c>
      <c r="E44" s="31" t="s">
        <v>180</v>
      </c>
      <c r="F44" s="30">
        <v>244</v>
      </c>
      <c r="G44" s="30" t="s">
        <v>78</v>
      </c>
      <c r="H44" s="31" t="s">
        <v>209</v>
      </c>
      <c r="I44" s="13">
        <v>130104</v>
      </c>
      <c r="J44" s="43">
        <v>3000</v>
      </c>
      <c r="K44" s="36">
        <v>0</v>
      </c>
      <c r="L44" s="36">
        <v>0</v>
      </c>
      <c r="M44" s="36">
        <v>0</v>
      </c>
      <c r="N44" s="41">
        <f>J44-K44</f>
        <v>3000</v>
      </c>
      <c r="O44" s="9">
        <v>0</v>
      </c>
      <c r="P44" s="9">
        <v>0</v>
      </c>
      <c r="Q44" s="4"/>
    </row>
    <row r="45" spans="1:17" ht="0.75" customHeight="1" x14ac:dyDescent="0.2">
      <c r="A45" s="3"/>
      <c r="B45" s="17" t="s">
        <v>182</v>
      </c>
      <c r="C45" s="18">
        <v>803</v>
      </c>
      <c r="D45" s="19">
        <v>412</v>
      </c>
      <c r="E45" s="31" t="s">
        <v>181</v>
      </c>
      <c r="F45" s="31" t="s">
        <v>77</v>
      </c>
      <c r="G45" s="31" t="s">
        <v>94</v>
      </c>
      <c r="H45" s="31" t="s">
        <v>210</v>
      </c>
      <c r="I45" s="23">
        <v>130104</v>
      </c>
      <c r="J45" s="43">
        <v>0</v>
      </c>
      <c r="K45" s="16">
        <v>0</v>
      </c>
      <c r="L45" s="16">
        <v>0</v>
      </c>
      <c r="M45" s="16">
        <v>0</v>
      </c>
      <c r="N45" s="41">
        <f>J45-K45</f>
        <v>0</v>
      </c>
      <c r="O45" s="22">
        <v>0</v>
      </c>
      <c r="P45" s="22">
        <v>0</v>
      </c>
      <c r="Q45" s="28"/>
    </row>
    <row r="46" spans="1:17" ht="19.5" hidden="1" customHeight="1" x14ac:dyDescent="0.2">
      <c r="A46" s="3"/>
      <c r="B46" s="17" t="s">
        <v>182</v>
      </c>
      <c r="C46" s="18">
        <v>803</v>
      </c>
      <c r="D46" s="31" t="s">
        <v>109</v>
      </c>
      <c r="E46" s="31" t="s">
        <v>188</v>
      </c>
      <c r="F46" s="31" t="s">
        <v>77</v>
      </c>
      <c r="G46" s="31" t="s">
        <v>94</v>
      </c>
      <c r="H46" s="31" t="s">
        <v>178</v>
      </c>
      <c r="I46" s="23">
        <v>130104</v>
      </c>
      <c r="J46" s="43">
        <v>0</v>
      </c>
      <c r="K46" s="16">
        <v>0</v>
      </c>
      <c r="L46" s="16">
        <v>0</v>
      </c>
      <c r="M46" s="16">
        <v>0</v>
      </c>
      <c r="N46" s="41">
        <f>J46-K46</f>
        <v>0</v>
      </c>
      <c r="O46" s="22">
        <v>0</v>
      </c>
      <c r="P46" s="22">
        <v>0</v>
      </c>
      <c r="Q46" s="28"/>
    </row>
    <row r="47" spans="1:17" ht="33" customHeight="1" x14ac:dyDescent="0.2">
      <c r="A47" s="3"/>
      <c r="B47" s="32" t="s">
        <v>182</v>
      </c>
      <c r="C47" s="7" t="s">
        <v>37</v>
      </c>
      <c r="D47" s="12" t="s">
        <v>104</v>
      </c>
      <c r="E47" s="31" t="s">
        <v>183</v>
      </c>
      <c r="F47" s="31" t="s">
        <v>77</v>
      </c>
      <c r="G47" s="31" t="s">
        <v>94</v>
      </c>
      <c r="H47" s="44" t="s">
        <v>101</v>
      </c>
      <c r="I47" s="13">
        <v>130104</v>
      </c>
      <c r="J47" s="42">
        <v>6235</v>
      </c>
      <c r="K47" s="36">
        <v>6235</v>
      </c>
      <c r="L47" s="51">
        <v>6235</v>
      </c>
      <c r="M47" s="51">
        <f>L47</f>
        <v>6235</v>
      </c>
      <c r="N47" s="41">
        <f>J47-K47</f>
        <v>0</v>
      </c>
      <c r="O47" s="9">
        <v>0</v>
      </c>
      <c r="P47" s="9">
        <v>0</v>
      </c>
      <c r="Q47" s="27"/>
    </row>
    <row r="48" spans="1:17" ht="29.25" customHeight="1" x14ac:dyDescent="0.2">
      <c r="A48" s="3"/>
      <c r="B48" s="32" t="s">
        <v>182</v>
      </c>
      <c r="C48" s="7" t="s">
        <v>37</v>
      </c>
      <c r="D48" s="12" t="s">
        <v>104</v>
      </c>
      <c r="E48" s="31" t="s">
        <v>183</v>
      </c>
      <c r="F48" s="31" t="s">
        <v>77</v>
      </c>
      <c r="G48" s="31" t="s">
        <v>94</v>
      </c>
      <c r="H48" s="44" t="s">
        <v>99</v>
      </c>
      <c r="I48" s="13">
        <v>130104</v>
      </c>
      <c r="J48" s="42">
        <v>111000</v>
      </c>
      <c r="K48" s="36">
        <v>40000</v>
      </c>
      <c r="L48" s="51">
        <v>40000</v>
      </c>
      <c r="M48" s="51">
        <v>40000</v>
      </c>
      <c r="N48" s="41">
        <f t="shared" si="0"/>
        <v>71000</v>
      </c>
      <c r="O48" s="9">
        <v>0</v>
      </c>
      <c r="P48" s="9">
        <v>0</v>
      </c>
      <c r="Q48" s="27"/>
    </row>
    <row r="49" spans="1:17" ht="30.75" customHeight="1" x14ac:dyDescent="0.2">
      <c r="A49" s="3"/>
      <c r="B49" s="32" t="s">
        <v>110</v>
      </c>
      <c r="C49" s="18">
        <v>803</v>
      </c>
      <c r="D49" s="19">
        <v>801</v>
      </c>
      <c r="E49" s="31">
        <v>8870059</v>
      </c>
      <c r="F49" s="31">
        <v>611</v>
      </c>
      <c r="G49" s="31">
        <v>241</v>
      </c>
      <c r="H49" s="31">
        <v>2111100</v>
      </c>
      <c r="I49" s="24">
        <v>130104</v>
      </c>
      <c r="J49" s="43">
        <v>1444000</v>
      </c>
      <c r="K49" s="22">
        <v>348089.05</v>
      </c>
      <c r="L49" s="51">
        <v>348089.05</v>
      </c>
      <c r="M49" s="51">
        <v>348089.05</v>
      </c>
      <c r="N49" s="40">
        <f t="shared" ref="N49:N56" si="2">J49-K49</f>
        <v>1095910.95</v>
      </c>
      <c r="O49" s="22">
        <v>0</v>
      </c>
      <c r="P49" s="22">
        <v>0</v>
      </c>
      <c r="Q49" s="4"/>
    </row>
    <row r="50" spans="1:17" ht="28.5" customHeight="1" x14ac:dyDescent="0.2">
      <c r="A50" s="3"/>
      <c r="B50" s="32" t="s">
        <v>111</v>
      </c>
      <c r="C50" s="18">
        <v>803</v>
      </c>
      <c r="D50" s="19">
        <v>801</v>
      </c>
      <c r="E50" s="31">
        <v>8870059</v>
      </c>
      <c r="F50" s="31">
        <v>611</v>
      </c>
      <c r="G50" s="31">
        <v>241</v>
      </c>
      <c r="H50" s="31">
        <v>2411300</v>
      </c>
      <c r="I50" s="24">
        <v>130104</v>
      </c>
      <c r="J50" s="43">
        <v>436000</v>
      </c>
      <c r="K50" s="22">
        <v>108441</v>
      </c>
      <c r="L50" s="51">
        <v>108441</v>
      </c>
      <c r="M50" s="51">
        <v>108441</v>
      </c>
      <c r="N50" s="40">
        <f t="shared" si="2"/>
        <v>327559</v>
      </c>
      <c r="O50" s="22">
        <v>0</v>
      </c>
      <c r="P50" s="22">
        <v>0</v>
      </c>
      <c r="Q50" s="4"/>
    </row>
    <row r="51" spans="1:17" ht="29.25" customHeight="1" x14ac:dyDescent="0.2">
      <c r="A51" s="3"/>
      <c r="B51" s="32" t="s">
        <v>168</v>
      </c>
      <c r="C51" s="18">
        <v>803</v>
      </c>
      <c r="D51" s="19">
        <v>801</v>
      </c>
      <c r="E51" s="31">
        <v>8870059</v>
      </c>
      <c r="F51" s="31">
        <v>611</v>
      </c>
      <c r="G51" s="31">
        <v>241</v>
      </c>
      <c r="H51" s="31">
        <v>2412202</v>
      </c>
      <c r="I51" s="24">
        <v>130104</v>
      </c>
      <c r="J51" s="43">
        <v>18000</v>
      </c>
      <c r="K51" s="22">
        <v>0</v>
      </c>
      <c r="L51" s="22">
        <v>0</v>
      </c>
      <c r="M51" s="22">
        <v>0</v>
      </c>
      <c r="N51" s="40">
        <f t="shared" si="2"/>
        <v>18000</v>
      </c>
      <c r="O51" s="22">
        <v>0</v>
      </c>
      <c r="P51" s="22">
        <v>0</v>
      </c>
      <c r="Q51" s="4"/>
    </row>
    <row r="52" spans="1:17" ht="22.5" customHeight="1" x14ac:dyDescent="0.2">
      <c r="A52" s="3"/>
      <c r="B52" s="32" t="s">
        <v>112</v>
      </c>
      <c r="C52" s="18">
        <v>803</v>
      </c>
      <c r="D52" s="19">
        <v>801</v>
      </c>
      <c r="E52" s="31">
        <v>8870059</v>
      </c>
      <c r="F52" s="31">
        <v>611</v>
      </c>
      <c r="G52" s="31">
        <v>241</v>
      </c>
      <c r="H52" s="31">
        <v>2412304</v>
      </c>
      <c r="I52" s="24">
        <v>130104</v>
      </c>
      <c r="J52" s="43">
        <v>4000</v>
      </c>
      <c r="K52" s="22">
        <v>0</v>
      </c>
      <c r="L52" s="22">
        <v>0</v>
      </c>
      <c r="M52" s="22">
        <v>0</v>
      </c>
      <c r="N52" s="40">
        <f t="shared" si="2"/>
        <v>4000</v>
      </c>
      <c r="O52" s="22">
        <v>0</v>
      </c>
      <c r="P52" s="22">
        <v>0</v>
      </c>
      <c r="Q52" s="4"/>
    </row>
    <row r="53" spans="1:17" ht="21" customHeight="1" x14ac:dyDescent="0.2">
      <c r="A53" s="3"/>
      <c r="B53" s="32" t="s">
        <v>113</v>
      </c>
      <c r="C53" s="18">
        <v>803</v>
      </c>
      <c r="D53" s="19">
        <v>801</v>
      </c>
      <c r="E53" s="31">
        <v>8870059</v>
      </c>
      <c r="F53" s="31">
        <v>611</v>
      </c>
      <c r="G53" s="31">
        <v>241</v>
      </c>
      <c r="H53" s="31">
        <v>2413406</v>
      </c>
      <c r="I53" s="24">
        <v>130104</v>
      </c>
      <c r="J53" s="43">
        <v>193000</v>
      </c>
      <c r="K53" s="22">
        <v>30000</v>
      </c>
      <c r="L53" s="51">
        <v>30000</v>
      </c>
      <c r="M53" s="51">
        <f>L53</f>
        <v>30000</v>
      </c>
      <c r="N53" s="40">
        <f t="shared" si="2"/>
        <v>163000</v>
      </c>
      <c r="O53" s="22">
        <v>0</v>
      </c>
      <c r="P53" s="22">
        <v>0</v>
      </c>
      <c r="Q53" s="4"/>
    </row>
    <row r="54" spans="1:17" ht="23.25" customHeight="1" x14ac:dyDescent="0.2">
      <c r="A54" s="3"/>
      <c r="B54" s="32" t="s">
        <v>114</v>
      </c>
      <c r="C54" s="18">
        <v>803</v>
      </c>
      <c r="D54" s="19">
        <v>801</v>
      </c>
      <c r="E54" s="31">
        <v>8870059</v>
      </c>
      <c r="F54" s="31">
        <v>611</v>
      </c>
      <c r="G54" s="31">
        <v>241</v>
      </c>
      <c r="H54" s="31" t="s">
        <v>221</v>
      </c>
      <c r="I54" s="24">
        <v>130104</v>
      </c>
      <c r="J54" s="43">
        <v>10000</v>
      </c>
      <c r="K54" s="22">
        <v>12.6</v>
      </c>
      <c r="L54" s="51">
        <v>12.6</v>
      </c>
      <c r="M54" s="51">
        <v>12.6</v>
      </c>
      <c r="N54" s="40">
        <f t="shared" si="2"/>
        <v>9987.4</v>
      </c>
      <c r="O54" s="22">
        <v>0</v>
      </c>
      <c r="P54" s="22">
        <v>0</v>
      </c>
      <c r="Q54" s="4"/>
    </row>
    <row r="55" spans="1:17" ht="26.25" hidden="1" customHeight="1" x14ac:dyDescent="0.2">
      <c r="A55" s="3"/>
      <c r="B55" s="32" t="s">
        <v>169</v>
      </c>
      <c r="C55" s="18">
        <v>803</v>
      </c>
      <c r="D55" s="19">
        <v>902</v>
      </c>
      <c r="E55" s="31">
        <v>227004</v>
      </c>
      <c r="F55" s="31">
        <v>244</v>
      </c>
      <c r="G55" s="31">
        <v>226</v>
      </c>
      <c r="H55" s="31">
        <v>2269900</v>
      </c>
      <c r="I55" s="24">
        <v>130104</v>
      </c>
      <c r="J55" s="43">
        <v>1000</v>
      </c>
      <c r="K55" s="22">
        <v>0</v>
      </c>
      <c r="L55" s="49">
        <v>0</v>
      </c>
      <c r="M55" s="49">
        <v>0</v>
      </c>
      <c r="N55" s="40">
        <f t="shared" si="2"/>
        <v>1000</v>
      </c>
      <c r="O55" s="22">
        <v>0</v>
      </c>
      <c r="P55" s="22">
        <v>0</v>
      </c>
      <c r="Q55" s="4"/>
    </row>
    <row r="56" spans="1:17" ht="42.75" hidden="1" customHeight="1" x14ac:dyDescent="0.2">
      <c r="A56" s="3"/>
      <c r="B56" s="32" t="s">
        <v>115</v>
      </c>
      <c r="C56" s="18">
        <v>803</v>
      </c>
      <c r="D56" s="19">
        <v>1101</v>
      </c>
      <c r="E56" s="31">
        <v>217020</v>
      </c>
      <c r="F56" s="31">
        <v>244</v>
      </c>
      <c r="G56" s="31">
        <v>340</v>
      </c>
      <c r="H56" s="31" t="s">
        <v>99</v>
      </c>
      <c r="I56" s="24">
        <v>130104</v>
      </c>
      <c r="J56" s="43">
        <v>1000</v>
      </c>
      <c r="K56" s="22">
        <v>0</v>
      </c>
      <c r="L56" s="49">
        <v>0</v>
      </c>
      <c r="M56" s="49">
        <v>0</v>
      </c>
      <c r="N56" s="40">
        <f t="shared" si="2"/>
        <v>1000</v>
      </c>
      <c r="O56" s="22">
        <v>0</v>
      </c>
      <c r="P56" s="22">
        <v>0</v>
      </c>
      <c r="Q56" s="4"/>
    </row>
    <row r="57" spans="1:17" ht="0.75" hidden="1" customHeight="1" x14ac:dyDescent="0.2">
      <c r="A57" s="3"/>
      <c r="B57" s="17" t="s">
        <v>155</v>
      </c>
      <c r="C57" s="18">
        <v>803</v>
      </c>
      <c r="D57" s="19">
        <v>902</v>
      </c>
      <c r="E57" s="20">
        <v>7950200</v>
      </c>
      <c r="F57" s="18">
        <v>244</v>
      </c>
      <c r="G57" s="39">
        <v>226</v>
      </c>
      <c r="H57" s="21">
        <v>2269900</v>
      </c>
      <c r="I57" s="24">
        <v>220006</v>
      </c>
      <c r="J57" s="16">
        <v>0</v>
      </c>
      <c r="K57" s="16">
        <v>0</v>
      </c>
      <c r="L57" s="49">
        <v>0</v>
      </c>
      <c r="M57" s="49">
        <f>L57</f>
        <v>0</v>
      </c>
      <c r="N57" s="9">
        <f t="shared" si="0"/>
        <v>0</v>
      </c>
      <c r="O57" s="22">
        <v>0</v>
      </c>
      <c r="P57" s="22">
        <v>0</v>
      </c>
      <c r="Q57" s="4"/>
    </row>
    <row r="58" spans="1:17" ht="21" customHeight="1" x14ac:dyDescent="0.2">
      <c r="A58" s="3"/>
      <c r="B58" s="32" t="s">
        <v>177</v>
      </c>
      <c r="C58" s="30">
        <v>806</v>
      </c>
      <c r="D58" s="31" t="s">
        <v>75</v>
      </c>
      <c r="E58" s="30">
        <v>7950019</v>
      </c>
      <c r="F58" s="30">
        <v>831</v>
      </c>
      <c r="G58" s="30">
        <v>290</v>
      </c>
      <c r="H58" s="45">
        <v>2901100</v>
      </c>
      <c r="I58" s="13">
        <v>130104</v>
      </c>
      <c r="J58" s="41">
        <v>55000</v>
      </c>
      <c r="K58" s="36">
        <v>15000</v>
      </c>
      <c r="L58" s="50">
        <v>15000</v>
      </c>
      <c r="M58" s="50">
        <v>15000</v>
      </c>
      <c r="N58" s="41">
        <f>J58-K58</f>
        <v>40000</v>
      </c>
      <c r="O58" s="9">
        <v>0</v>
      </c>
      <c r="P58" s="9">
        <v>0</v>
      </c>
      <c r="Q58" s="27" t="s">
        <v>235</v>
      </c>
    </row>
    <row r="59" spans="1:17" ht="12" hidden="1" customHeight="1" x14ac:dyDescent="0.2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7" ht="16.5" hidden="1" customHeight="1" x14ac:dyDescent="0.2"/>
    <row r="61" spans="1:17" ht="16.5" hidden="1" customHeight="1" x14ac:dyDescent="0.2"/>
    <row r="63" spans="1:17" x14ac:dyDescent="0.2">
      <c r="B63" s="63" t="s">
        <v>156</v>
      </c>
      <c r="C63" s="64"/>
      <c r="D63" s="64"/>
      <c r="E63" s="64"/>
    </row>
    <row r="64" spans="1:17" x14ac:dyDescent="0.2">
      <c r="B64" s="65" t="s">
        <v>157</v>
      </c>
      <c r="C64" s="64"/>
      <c r="D64" s="64"/>
      <c r="E64" s="64"/>
      <c r="F64" s="60" t="s">
        <v>164</v>
      </c>
      <c r="G64" s="64"/>
      <c r="H64" s="64"/>
      <c r="I64" s="29" t="s">
        <v>158</v>
      </c>
    </row>
    <row r="68" spans="2:9" x14ac:dyDescent="0.2">
      <c r="B68" s="65" t="s">
        <v>159</v>
      </c>
      <c r="C68" s="64"/>
      <c r="D68" s="64"/>
      <c r="E68" s="64"/>
    </row>
    <row r="69" spans="2:9" x14ac:dyDescent="0.2">
      <c r="B69" s="65" t="s">
        <v>157</v>
      </c>
      <c r="C69" s="64"/>
      <c r="D69" s="64"/>
      <c r="E69" s="64"/>
      <c r="F69" s="60" t="s">
        <v>164</v>
      </c>
      <c r="G69" s="66"/>
      <c r="H69" s="66"/>
      <c r="I69" s="29" t="s">
        <v>236</v>
      </c>
    </row>
  </sheetData>
  <mergeCells count="21">
    <mergeCell ref="B63:E63"/>
    <mergeCell ref="B64:E64"/>
    <mergeCell ref="F64:H64"/>
    <mergeCell ref="B68:E68"/>
    <mergeCell ref="B69:E69"/>
    <mergeCell ref="F69:H69"/>
    <mergeCell ref="N3:N4"/>
    <mergeCell ref="O3:O4"/>
    <mergeCell ref="P3:P4"/>
    <mergeCell ref="J3:J4"/>
    <mergeCell ref="K3:K4"/>
    <mergeCell ref="L3:L4"/>
    <mergeCell ref="M3:M4"/>
    <mergeCell ref="F3:F4"/>
    <mergeCell ref="G3:G4"/>
    <mergeCell ref="H3:H4"/>
    <mergeCell ref="I3:I4"/>
    <mergeCell ref="B3:B4"/>
    <mergeCell ref="C3:C4"/>
    <mergeCell ref="D3:D4"/>
    <mergeCell ref="E3:E4"/>
  </mergeCells>
  <phoneticPr fontId="0" type="noConversion"/>
  <printOptions gridLines="1"/>
  <pageMargins left="0.75" right="0.75" top="1" bottom="1" header="0.5" footer="0.5"/>
  <pageSetup paperSize="30" orientation="landscape" verticalDpi="0" r:id="rId1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O10" sqref="O10"/>
    </sheetView>
  </sheetViews>
  <sheetFormatPr defaultRowHeight="12.75" x14ac:dyDescent="0.2"/>
  <cols>
    <col min="1" max="1" width="0.42578125" style="1" customWidth="1"/>
    <col min="2" max="2" width="35.7109375" style="1" customWidth="1"/>
    <col min="3" max="3" width="0" style="1" hidden="1" customWidth="1"/>
    <col min="4" max="5" width="4" style="1" customWidth="1"/>
    <col min="6" max="6" width="18.5703125" style="1" customWidth="1"/>
    <col min="7" max="7" width="0" style="1" hidden="1" customWidth="1"/>
    <col min="8" max="10" width="14.28515625" style="1" customWidth="1"/>
    <col min="11" max="12" width="0" style="1" hidden="1" customWidth="1"/>
    <col min="13" max="13" width="0.42578125" style="1" customWidth="1"/>
    <col min="14" max="16384" width="9.140625" style="1"/>
  </cols>
  <sheetData>
    <row r="1" spans="1:13" ht="2.25" customHeight="1" x14ac:dyDescent="0.2"/>
    <row r="2" spans="1:13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">
      <c r="A3" s="3"/>
      <c r="B3" s="52" t="s">
        <v>0</v>
      </c>
      <c r="C3" s="52" t="s">
        <v>116</v>
      </c>
      <c r="D3" s="52" t="s">
        <v>1</v>
      </c>
      <c r="E3" s="52" t="s">
        <v>117</v>
      </c>
      <c r="F3" s="52"/>
      <c r="G3" s="52" t="s">
        <v>118</v>
      </c>
      <c r="H3" s="52" t="s">
        <v>3</v>
      </c>
      <c r="I3" s="52" t="s">
        <v>4</v>
      </c>
      <c r="J3" s="52" t="s">
        <v>5</v>
      </c>
      <c r="K3" s="52" t="s">
        <v>119</v>
      </c>
      <c r="L3" s="52" t="s">
        <v>6</v>
      </c>
      <c r="M3" s="4"/>
    </row>
    <row r="4" spans="1:13" ht="21" customHeight="1" x14ac:dyDescent="0.2">
      <c r="A4" s="3"/>
      <c r="B4" s="52"/>
      <c r="C4" s="52"/>
      <c r="D4" s="52"/>
      <c r="E4" s="52" t="s">
        <v>7</v>
      </c>
      <c r="F4" s="52" t="s">
        <v>120</v>
      </c>
      <c r="G4" s="52"/>
      <c r="H4" s="52"/>
      <c r="I4" s="52"/>
      <c r="J4" s="52"/>
      <c r="K4" s="52"/>
      <c r="L4" s="52"/>
      <c r="M4" s="4"/>
    </row>
    <row r="5" spans="1:13" ht="409.6" hidden="1" customHeight="1" x14ac:dyDescent="0.2">
      <c r="A5" s="3"/>
      <c r="B5" s="1" t="s">
        <v>9</v>
      </c>
      <c r="C5" s="1" t="s">
        <v>116</v>
      </c>
      <c r="D5" s="1" t="s">
        <v>10</v>
      </c>
      <c r="E5" s="1" t="s">
        <v>11</v>
      </c>
      <c r="F5" s="1" t="s">
        <v>121</v>
      </c>
      <c r="G5" s="1" t="s">
        <v>118</v>
      </c>
      <c r="H5" s="1" t="s">
        <v>13</v>
      </c>
      <c r="I5" s="1" t="s">
        <v>14</v>
      </c>
      <c r="J5" s="1" t="s">
        <v>15</v>
      </c>
      <c r="K5" s="1" t="s">
        <v>119</v>
      </c>
      <c r="L5" s="1" t="s">
        <v>6</v>
      </c>
      <c r="M5" s="4"/>
    </row>
    <row r="6" spans="1:13" ht="21" x14ac:dyDescent="0.2">
      <c r="A6" s="3"/>
      <c r="B6" s="5" t="s">
        <v>122</v>
      </c>
      <c r="C6" s="10" t="s">
        <v>123</v>
      </c>
      <c r="D6" s="6">
        <v>500</v>
      </c>
      <c r="E6" s="7" t="s">
        <v>17</v>
      </c>
      <c r="F6" s="14" t="s">
        <v>124</v>
      </c>
      <c r="G6" s="5"/>
      <c r="H6" s="9">
        <f>H9</f>
        <v>-421700</v>
      </c>
      <c r="I6" s="9">
        <f>I9</f>
        <v>-224.89000000013039</v>
      </c>
      <c r="J6" s="9">
        <f>J9</f>
        <v>-421475.10999999987</v>
      </c>
      <c r="K6" s="10" t="s">
        <v>19</v>
      </c>
      <c r="L6" s="10" t="s">
        <v>19</v>
      </c>
      <c r="M6" s="4"/>
    </row>
    <row r="7" spans="1:13" ht="21" x14ac:dyDescent="0.2">
      <c r="A7" s="3"/>
      <c r="B7" s="5" t="s">
        <v>125</v>
      </c>
      <c r="C7" s="10" t="s">
        <v>126</v>
      </c>
      <c r="D7" s="6">
        <v>520</v>
      </c>
      <c r="E7" s="7" t="s">
        <v>17</v>
      </c>
      <c r="F7" s="14" t="s">
        <v>127</v>
      </c>
      <c r="G7" s="5"/>
      <c r="H7" s="9">
        <v>0</v>
      </c>
      <c r="I7" s="9">
        <v>0</v>
      </c>
      <c r="J7" s="9">
        <v>0</v>
      </c>
      <c r="K7" s="10"/>
      <c r="L7" s="10" t="s">
        <v>19</v>
      </c>
      <c r="M7" s="4"/>
    </row>
    <row r="8" spans="1:13" ht="21" x14ac:dyDescent="0.2">
      <c r="A8" s="3"/>
      <c r="B8" s="5" t="s">
        <v>128</v>
      </c>
      <c r="C8" s="10" t="s">
        <v>129</v>
      </c>
      <c r="D8" s="6">
        <v>620</v>
      </c>
      <c r="E8" s="7" t="s">
        <v>17</v>
      </c>
      <c r="F8" s="14" t="s">
        <v>130</v>
      </c>
      <c r="G8" s="5"/>
      <c r="H8" s="9">
        <v>0</v>
      </c>
      <c r="I8" s="9">
        <v>0</v>
      </c>
      <c r="J8" s="9">
        <v>0</v>
      </c>
      <c r="K8" s="10"/>
      <c r="L8" s="10" t="s">
        <v>19</v>
      </c>
      <c r="M8" s="4"/>
    </row>
    <row r="9" spans="1:13" x14ac:dyDescent="0.2">
      <c r="A9" s="3"/>
      <c r="B9" s="5" t="s">
        <v>131</v>
      </c>
      <c r="C9" s="10" t="s">
        <v>132</v>
      </c>
      <c r="D9" s="6">
        <v>700</v>
      </c>
      <c r="E9" s="7" t="s">
        <v>17</v>
      </c>
      <c r="F9" s="14" t="s">
        <v>127</v>
      </c>
      <c r="G9" s="5"/>
      <c r="H9" s="9">
        <f>H10</f>
        <v>-421700</v>
      </c>
      <c r="I9" s="9">
        <f>I10</f>
        <v>-224.89000000013039</v>
      </c>
      <c r="J9" s="9">
        <f>H9-I9</f>
        <v>-421475.10999999987</v>
      </c>
      <c r="K9" s="10" t="s">
        <v>19</v>
      </c>
      <c r="L9" s="10" t="s">
        <v>19</v>
      </c>
      <c r="M9" s="4"/>
    </row>
    <row r="10" spans="1:13" ht="21" x14ac:dyDescent="0.2">
      <c r="A10" s="3"/>
      <c r="B10" s="5" t="s">
        <v>133</v>
      </c>
      <c r="C10" s="10" t="s">
        <v>134</v>
      </c>
      <c r="D10" s="6">
        <v>700</v>
      </c>
      <c r="E10" s="7" t="s">
        <v>17</v>
      </c>
      <c r="F10" s="14" t="s">
        <v>135</v>
      </c>
      <c r="G10" s="5"/>
      <c r="H10" s="9">
        <f>H12-H13</f>
        <v>-421700</v>
      </c>
      <c r="I10" s="9">
        <f>I12-I13</f>
        <v>-224.89000000013039</v>
      </c>
      <c r="J10" s="9">
        <f>H10-I10</f>
        <v>-421475.10999999987</v>
      </c>
      <c r="K10" s="10" t="s">
        <v>19</v>
      </c>
      <c r="L10" s="10" t="s">
        <v>19</v>
      </c>
      <c r="M10" s="4"/>
    </row>
    <row r="11" spans="1:13" ht="21" x14ac:dyDescent="0.2">
      <c r="A11" s="3"/>
      <c r="B11" s="5" t="s">
        <v>136</v>
      </c>
      <c r="C11" s="10" t="s">
        <v>137</v>
      </c>
      <c r="D11" s="6">
        <v>710</v>
      </c>
      <c r="E11" s="7" t="s">
        <v>17</v>
      </c>
      <c r="F11" s="14" t="s">
        <v>138</v>
      </c>
      <c r="G11" s="5"/>
      <c r="H11" s="9">
        <f>'Доходы бюджета'!F7</f>
        <v>8941300</v>
      </c>
      <c r="I11" s="9">
        <f>I12</f>
        <v>2279551.4</v>
      </c>
      <c r="J11" s="9">
        <v>0</v>
      </c>
      <c r="K11" s="10"/>
      <c r="L11" s="10" t="s">
        <v>19</v>
      </c>
      <c r="M11" s="4"/>
    </row>
    <row r="12" spans="1:13" ht="21" x14ac:dyDescent="0.2">
      <c r="A12" s="3"/>
      <c r="B12" s="5" t="s">
        <v>139</v>
      </c>
      <c r="C12" s="10" t="s">
        <v>137</v>
      </c>
      <c r="D12" s="6">
        <v>710</v>
      </c>
      <c r="E12" s="7"/>
      <c r="F12" s="14" t="s">
        <v>140</v>
      </c>
      <c r="G12" s="5"/>
      <c r="H12" s="9">
        <f>H11</f>
        <v>8941300</v>
      </c>
      <c r="I12" s="9">
        <f>'Расходы бюджета'!L6</f>
        <v>2279551.4</v>
      </c>
      <c r="J12" s="9">
        <v>0</v>
      </c>
      <c r="K12" s="10"/>
      <c r="L12" s="10" t="s">
        <v>19</v>
      </c>
      <c r="M12" s="4"/>
    </row>
    <row r="13" spans="1:13" ht="21" x14ac:dyDescent="0.2">
      <c r="A13" s="3"/>
      <c r="B13" s="5" t="s">
        <v>141</v>
      </c>
      <c r="C13" s="10" t="s">
        <v>142</v>
      </c>
      <c r="D13" s="6">
        <v>720</v>
      </c>
      <c r="E13" s="7" t="s">
        <v>17</v>
      </c>
      <c r="F13" s="14" t="s">
        <v>143</v>
      </c>
      <c r="G13" s="5"/>
      <c r="H13" s="9">
        <f>'Расходы бюджета'!J6</f>
        <v>9363000</v>
      </c>
      <c r="I13" s="9">
        <f>'Расходы бюджета'!K6</f>
        <v>2279776.29</v>
      </c>
      <c r="J13" s="9">
        <v>0</v>
      </c>
      <c r="K13" s="10"/>
      <c r="L13" s="10" t="s">
        <v>19</v>
      </c>
      <c r="M13" s="4"/>
    </row>
    <row r="14" spans="1:13" ht="21" x14ac:dyDescent="0.2">
      <c r="A14" s="3"/>
      <c r="B14" s="5" t="s">
        <v>144</v>
      </c>
      <c r="C14" s="10" t="s">
        <v>142</v>
      </c>
      <c r="D14" s="6">
        <v>720</v>
      </c>
      <c r="E14" s="7"/>
      <c r="F14" s="14" t="s">
        <v>145</v>
      </c>
      <c r="G14" s="5"/>
      <c r="H14" s="9">
        <f>H13</f>
        <v>9363000</v>
      </c>
      <c r="I14" s="9">
        <f>I13</f>
        <v>2279776.29</v>
      </c>
      <c r="J14" s="9">
        <v>0</v>
      </c>
      <c r="K14" s="10"/>
      <c r="L14" s="10" t="s">
        <v>19</v>
      </c>
      <c r="M14" s="4"/>
    </row>
    <row r="15" spans="1:13" ht="42" x14ac:dyDescent="0.2">
      <c r="A15" s="3"/>
      <c r="B15" s="5" t="s">
        <v>146</v>
      </c>
      <c r="C15" s="10" t="s">
        <v>147</v>
      </c>
      <c r="D15" s="6">
        <v>700</v>
      </c>
      <c r="E15" s="7" t="s">
        <v>17</v>
      </c>
      <c r="F15" s="14" t="s">
        <v>148</v>
      </c>
      <c r="G15" s="5"/>
      <c r="H15" s="9">
        <v>0</v>
      </c>
      <c r="I15" s="9">
        <v>0</v>
      </c>
      <c r="J15" s="9">
        <v>0</v>
      </c>
      <c r="K15" s="10" t="s">
        <v>19</v>
      </c>
      <c r="L15" s="10" t="s">
        <v>19</v>
      </c>
      <c r="M15" s="4"/>
    </row>
    <row r="16" spans="1:13" ht="21" x14ac:dyDescent="0.2">
      <c r="A16" s="3"/>
      <c r="B16" s="5" t="s">
        <v>149</v>
      </c>
      <c r="C16" s="10" t="s">
        <v>150</v>
      </c>
      <c r="D16" s="6">
        <v>710</v>
      </c>
      <c r="E16" s="7" t="s">
        <v>17</v>
      </c>
      <c r="F16" s="14" t="s">
        <v>151</v>
      </c>
      <c r="G16" s="5"/>
      <c r="H16" s="9">
        <v>0</v>
      </c>
      <c r="I16" s="9">
        <v>0</v>
      </c>
      <c r="J16" s="9">
        <v>0</v>
      </c>
      <c r="K16" s="10"/>
      <c r="L16" s="10" t="s">
        <v>19</v>
      </c>
      <c r="M16" s="4"/>
    </row>
    <row r="17" spans="1:13" ht="21" x14ac:dyDescent="0.2">
      <c r="A17" s="3"/>
      <c r="B17" s="5" t="s">
        <v>152</v>
      </c>
      <c r="C17" s="10" t="s">
        <v>153</v>
      </c>
      <c r="D17" s="6">
        <v>720</v>
      </c>
      <c r="E17" s="7" t="s">
        <v>17</v>
      </c>
      <c r="F17" s="14" t="s">
        <v>154</v>
      </c>
      <c r="G17" s="5"/>
      <c r="H17" s="9">
        <v>0</v>
      </c>
      <c r="I17" s="9">
        <v>0</v>
      </c>
      <c r="J17" s="9">
        <v>0</v>
      </c>
      <c r="K17" s="10"/>
      <c r="L17" s="10" t="s">
        <v>19</v>
      </c>
      <c r="M17" s="4"/>
    </row>
    <row r="18" spans="1:13" ht="2.25" customHeight="1" x14ac:dyDescent="0.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21" spans="1:13" x14ac:dyDescent="0.2">
      <c r="B21" s="25" t="s">
        <v>156</v>
      </c>
    </row>
    <row r="22" spans="1:13" x14ac:dyDescent="0.2">
      <c r="B22" s="25" t="s">
        <v>157</v>
      </c>
      <c r="D22" s="1" t="s">
        <v>160</v>
      </c>
    </row>
    <row r="25" spans="1:13" x14ac:dyDescent="0.2">
      <c r="B25" s="25" t="s">
        <v>159</v>
      </c>
    </row>
    <row r="26" spans="1:13" x14ac:dyDescent="0.2">
      <c r="B26" s="25" t="s">
        <v>157</v>
      </c>
      <c r="D26" s="29" t="s">
        <v>237</v>
      </c>
    </row>
  </sheetData>
  <mergeCells count="12">
    <mergeCell ref="K3:K4"/>
    <mergeCell ref="L3:L4"/>
    <mergeCell ref="G3:G4"/>
    <mergeCell ref="H3:H4"/>
    <mergeCell ref="I3:I4"/>
    <mergeCell ref="J3:J4"/>
    <mergeCell ref="B3:B4"/>
    <mergeCell ref="C3:C4"/>
    <mergeCell ref="D3:D4"/>
    <mergeCell ref="E3:F3"/>
    <mergeCell ref="E4"/>
    <mergeCell ref="F4"/>
  </mergeCells>
  <phoneticPr fontId="0" type="noConversion"/>
  <printOptions gridLines="1"/>
  <pageMargins left="0.75" right="0.75" top="1" bottom="1" header="0.5" footer="0.5"/>
  <pageSetup paperSize="9" orientation="landscape" verticalDpi="0" r:id="rId1"/>
  <headerFooter alignWithMargins="0">
    <oddHeader>&amp;A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 бюджета</vt:lpstr>
      <vt:lpstr>Расходы бюджета</vt:lpstr>
      <vt:lpstr>Источники финансирования дефици</vt:lpstr>
      <vt:lpstr>TableRow</vt:lpstr>
      <vt:lpstr>TableRow1</vt:lpstr>
      <vt:lpstr>TableRow2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2015-04-01T09:15:57Z</cp:lastPrinted>
  <dcterms:created xsi:type="dcterms:W3CDTF">2014-12-01T01:51:08Z</dcterms:created>
  <dcterms:modified xsi:type="dcterms:W3CDTF">2015-11-09T08:32:27Z</dcterms:modified>
</cp:coreProperties>
</file>